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66" yWindow="65431" windowWidth="10950" windowHeight="7215" tabRatio="637" activeTab="7"/>
  </bookViews>
  <sheets>
    <sheet name="Отпуск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2002" sheetId="14" r:id="rId14"/>
  </sheets>
  <externalReferences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Владимир Хайченко</author>
  </authors>
  <commentList>
    <comment ref="D14" authorId="0">
      <text>
        <r>
          <rPr>
            <b/>
            <sz val="8"/>
            <rFont val="Tahoma"/>
            <family val="0"/>
          </rPr>
          <t>Отпуск за свой счет
(экзамены). Приказ № 96 от 14.01.2002г.</t>
        </r>
      </text>
    </comment>
    <comment ref="F14" authorId="0">
      <text>
        <r>
          <rPr>
            <b/>
            <sz val="8"/>
            <rFont val="Tahoma"/>
            <family val="0"/>
          </rPr>
          <t>Отпуск за свой счет
(экзамены) Приказ № 96 от 14.01.2002г.</t>
        </r>
      </text>
    </comment>
  </commentList>
</comments>
</file>

<file path=xl/sharedStrings.xml><?xml version="1.0" encoding="utf-8"?>
<sst xmlns="http://schemas.openxmlformats.org/spreadsheetml/2006/main" count="1596" uniqueCount="47">
  <si>
    <t>Сведения</t>
  </si>
  <si>
    <t xml:space="preserve">по учету рабочего времни сотрудников </t>
  </si>
  <si>
    <t>ООО "Клуб рыбаков и охотников"</t>
  </si>
  <si>
    <t>№</t>
  </si>
  <si>
    <t>Фамилия И. О.</t>
  </si>
  <si>
    <t>должность</t>
  </si>
  <si>
    <t>Числа месяца</t>
  </si>
  <si>
    <t>р.д.</t>
  </si>
  <si>
    <t>н.д.</t>
  </si>
  <si>
    <t>ген.директ.</t>
  </si>
  <si>
    <t>В</t>
  </si>
  <si>
    <t>зам.директ.</t>
  </si>
  <si>
    <t>нач.отдела</t>
  </si>
  <si>
    <t>Гл.бухгалтер</t>
  </si>
  <si>
    <t>Водитель</t>
  </si>
  <si>
    <t>Трудовые соглашения:</t>
  </si>
  <si>
    <t>О. М. Фалилеев</t>
  </si>
  <si>
    <t xml:space="preserve">Генеральный директор </t>
  </si>
  <si>
    <t>Вед.специалист</t>
  </si>
  <si>
    <t xml:space="preserve"> =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</si>
  <si>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</si>
  <si>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</si>
  <si>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</si>
  <si>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</si>
  <si>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</si>
  <si>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</si>
  <si>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</si>
  <si>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</si>
  <si>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</si>
  <si>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</si>
  <si>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</si>
  <si>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</si>
  <si>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отработано</t>
  </si>
  <si>
    <t>Сводная ведомость</t>
  </si>
  <si>
    <t>отработанного за год времени</t>
  </si>
  <si>
    <t>№ п/п</t>
  </si>
  <si>
    <t>Всего:</t>
  </si>
  <si>
    <t>Итого:</t>
  </si>
  <si>
    <t>Всего</t>
  </si>
  <si>
    <t>График отпусков за 2002 год.</t>
  </si>
  <si>
    <t>О.М. Фалилеев</t>
  </si>
  <si>
    <t>б/с</t>
  </si>
  <si>
    <t>Число / Количество рабочих дней</t>
  </si>
  <si>
    <t>Должность</t>
  </si>
  <si>
    <t>б/л</t>
  </si>
  <si>
    <t>г/о</t>
  </si>
  <si>
    <t>Уволена с 9.04. - приказ № 99/5.04.02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</si>
</sst>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2"/>
      <name val="Times New Roman"/>
      <family val="0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8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b/>
      <sz val="12"/>
      <name val="Times New Roman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" fillId="3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2" borderId="2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textRotation="90"/>
    </xf>
    <xf numFmtId="0" fontId="11" fillId="3" borderId="4" xfId="0" applyFont="1" applyFill="1" applyBorder="1" applyAlignment="1">
      <alignment horizontal="center" vertical="center" textRotation="90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371475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8</xdr:row>
      <xdr:rowOff>19050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8</xdr:row>
      <xdr:rowOff>19050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8</xdr:row>
      <xdr:rowOff>28575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8</xdr:row>
      <xdr:rowOff>38100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7</xdr:row>
      <xdr:rowOff>104775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7</xdr:row>
      <xdr:rowOff>171450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7</xdr:row>
      <xdr:rowOff>180975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5</xdr:row>
      <xdr:rowOff>9525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7</xdr:row>
      <xdr:rowOff>152400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8</xdr:row>
      <xdr:rowOff>28575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8</xdr:row>
      <xdr:rowOff>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64;&#1090;&#1072;&#1090;&#1085;&#1099;&#1077;%20&#1088;&#1072;&#1089;&#1087;&#1080;&#1089;&#1072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_ra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  <sheetDataSet>
      <sheetData sheetId="0">
        <row r="15">
          <cell r="Q15" t="str">
            <v>Фалилеев О.М.</v>
          </cell>
        </row>
        <row r="16">
          <cell r="Q16" t="str">
            <v>Черняев В.А.</v>
          </cell>
        </row>
        <row r="17">
          <cell r="Q17" t="str">
            <v>Клосеп В.А.</v>
          </cell>
        </row>
        <row r="18">
          <cell r="Q18" t="str">
            <v>Ветрова Т.А.</v>
          </cell>
        </row>
        <row r="19">
          <cell r="Q19" t="str">
            <v>Хайченко И.В.</v>
          </cell>
        </row>
        <row r="20">
          <cell r="Q20" t="str">
            <v>Тарянников В.И.</v>
          </cell>
        </row>
        <row r="21">
          <cell r="Q21" t="str">
            <v>Геращенко А.С.</v>
          </cell>
        </row>
        <row r="26">
          <cell r="Q26" t="str">
            <v>Милов Н.И.</v>
          </cell>
        </row>
      </sheetData>
      <sheetData sheetId="1">
        <row r="5">
          <cell r="E5" t="str">
            <v>Костырко В.В.          </v>
          </cell>
        </row>
        <row r="6">
          <cell r="E6" t="str">
            <v>Хайченко В.А.</v>
          </cell>
        </row>
        <row r="7">
          <cell r="E7" t="str">
            <v>Вельмякина В.И.</v>
          </cell>
        </row>
        <row r="8">
          <cell r="E8" t="str">
            <v>Кулешов В.М.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4:AB32"/>
  <sheetViews>
    <sheetView workbookViewId="0" topLeftCell="A1">
      <selection activeCell="B21" sqref="B21:B24"/>
    </sheetView>
  </sheetViews>
  <sheetFormatPr defaultColWidth="9.00390625" defaultRowHeight="15.75"/>
  <cols>
    <col min="1" max="1" width="4.25390625" style="0" customWidth="1"/>
    <col min="2" max="2" width="17.00390625" style="0" customWidth="1"/>
    <col min="3" max="3" width="11.50390625" style="0" customWidth="1"/>
    <col min="4" max="27" width="3.125" style="0" customWidth="1"/>
    <col min="28" max="28" width="6.625" style="0" customWidth="1"/>
  </cols>
  <sheetData>
    <row r="4" spans="1:28" ht="27" customHeight="1">
      <c r="A4" s="98" t="s">
        <v>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18.75" customHeight="1" thickBot="1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ht="15.75" customHeight="1">
      <c r="A6" s="86" t="s">
        <v>35</v>
      </c>
      <c r="B6" s="86" t="s">
        <v>4</v>
      </c>
      <c r="C6" s="86" t="s">
        <v>43</v>
      </c>
      <c r="D6" s="93" t="s">
        <v>20</v>
      </c>
      <c r="E6" s="93"/>
      <c r="F6" s="93" t="s">
        <v>21</v>
      </c>
      <c r="G6" s="93"/>
      <c r="H6" s="93" t="s">
        <v>22</v>
      </c>
      <c r="I6" s="93"/>
      <c r="J6" s="93" t="s">
        <v>23</v>
      </c>
      <c r="K6" s="93"/>
      <c r="L6" s="93" t="s">
        <v>24</v>
      </c>
      <c r="M6" s="93"/>
      <c r="N6" s="93" t="s">
        <v>25</v>
      </c>
      <c r="O6" s="93"/>
      <c r="P6" s="93" t="s">
        <v>26</v>
      </c>
      <c r="Q6" s="93"/>
      <c r="R6" s="93" t="s">
        <v>27</v>
      </c>
      <c r="S6" s="93"/>
      <c r="T6" s="93" t="s">
        <v>28</v>
      </c>
      <c r="U6" s="93"/>
      <c r="V6" s="93" t="s">
        <v>29</v>
      </c>
      <c r="W6" s="93"/>
      <c r="X6" s="93" t="s">
        <v>30</v>
      </c>
      <c r="Y6" s="93"/>
      <c r="Z6" s="93" t="s">
        <v>31</v>
      </c>
      <c r="AA6" s="93"/>
      <c r="AB6" s="89" t="s">
        <v>38</v>
      </c>
    </row>
    <row r="7" spans="1:28" ht="41.25" customHeight="1">
      <c r="A7" s="87"/>
      <c r="B7" s="87"/>
      <c r="C7" s="87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0"/>
    </row>
    <row r="8" spans="1:28" s="49" customFormat="1" ht="14.25" customHeight="1" thickBot="1">
      <c r="A8" s="88"/>
      <c r="B8" s="88"/>
      <c r="C8" s="88"/>
      <c r="D8" s="95" t="s">
        <v>42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7"/>
      <c r="AB8" s="91"/>
    </row>
    <row r="9" spans="1:28" ht="15.75">
      <c r="A9" s="62">
        <v>1</v>
      </c>
      <c r="B9" s="33" t="str">
        <f>'[2]РиО'!$Q$15</f>
        <v>Фалилеев О.М.</v>
      </c>
      <c r="C9" s="57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>
        <f>SUM(D9:AA9)</f>
        <v>0</v>
      </c>
    </row>
    <row r="10" spans="1:28" ht="15.75">
      <c r="A10" s="63">
        <v>2</v>
      </c>
      <c r="B10" s="33" t="str">
        <f>'[2]РиО'!$Q$16</f>
        <v>Черняев В.А.</v>
      </c>
      <c r="C10" s="7" t="s">
        <v>11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0">
        <f aca="true" t="shared" si="0" ref="AB10:AB19">SUM(D10:AA10)</f>
        <v>0</v>
      </c>
    </row>
    <row r="11" spans="1:28" ht="15.75">
      <c r="A11" s="63">
        <v>3</v>
      </c>
      <c r="B11" s="33" t="str">
        <f>'[2]РиО'!$Q$17</f>
        <v>Клосеп В.А.</v>
      </c>
      <c r="C11" s="7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40">
        <f t="shared" si="0"/>
        <v>0</v>
      </c>
    </row>
    <row r="12" spans="1:28" ht="15.75">
      <c r="A12" s="63">
        <v>4</v>
      </c>
      <c r="B12" s="33" t="str">
        <f>'[2]РиО'!$Q$18</f>
        <v>Ветрова Т.А.</v>
      </c>
      <c r="C12" s="7" t="s">
        <v>18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0">
        <f t="shared" si="0"/>
        <v>0</v>
      </c>
    </row>
    <row r="13" spans="1:28" ht="15.75">
      <c r="A13" s="63">
        <v>5</v>
      </c>
      <c r="B13" s="33" t="str">
        <f>'[2]РиО'!$Q$19</f>
        <v>Хайченко И.В.</v>
      </c>
      <c r="C13" s="7" t="s">
        <v>18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40">
        <f t="shared" si="0"/>
        <v>0</v>
      </c>
    </row>
    <row r="14" spans="1:28" ht="15.75">
      <c r="A14" s="63">
        <v>6</v>
      </c>
      <c r="B14" s="33" t="str">
        <f>'[2]РиО'!$Q$20</f>
        <v>Тарянников В.И.</v>
      </c>
      <c r="C14" s="7" t="s">
        <v>12</v>
      </c>
      <c r="D14" s="8">
        <v>15</v>
      </c>
      <c r="E14" s="8">
        <v>13</v>
      </c>
      <c r="F14" s="8">
        <v>1</v>
      </c>
      <c r="G14" s="8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40">
        <f t="shared" si="0"/>
        <v>32</v>
      </c>
    </row>
    <row r="15" spans="1:28" ht="15.75">
      <c r="A15" s="64">
        <v>7</v>
      </c>
      <c r="B15" s="33" t="str">
        <f>'[2]РиО'!$Q$21</f>
        <v>Геращенко А.С.</v>
      </c>
      <c r="C15" s="7" t="s">
        <v>14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40">
        <f t="shared" si="0"/>
        <v>0</v>
      </c>
    </row>
    <row r="16" spans="1:28" ht="15.75">
      <c r="A16" s="18">
        <v>8</v>
      </c>
      <c r="B16" s="33">
        <f>'[2]РиО'!$Q$22</f>
        <v>0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40">
        <f t="shared" si="0"/>
        <v>0</v>
      </c>
    </row>
    <row r="17" spans="1:28" ht="15.75">
      <c r="A17" s="18">
        <v>9</v>
      </c>
      <c r="B17" s="33">
        <f>'[2]РиО'!$Q$23</f>
        <v>0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40">
        <f t="shared" si="0"/>
        <v>0</v>
      </c>
    </row>
    <row r="18" spans="1:28" ht="15.75">
      <c r="A18" s="18">
        <v>10</v>
      </c>
      <c r="B18" s="33">
        <f>'[2]РиО'!$Q$24</f>
        <v>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40">
        <f t="shared" si="0"/>
        <v>0</v>
      </c>
    </row>
    <row r="19" spans="1:28" ht="15.75">
      <c r="A19" s="18">
        <v>11</v>
      </c>
      <c r="B19" s="33">
        <f>'[2]РиО'!$Q$25</f>
        <v>0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40">
        <f t="shared" si="0"/>
        <v>0</v>
      </c>
    </row>
    <row r="20" spans="1:28" ht="18.75">
      <c r="A20" s="11"/>
      <c r="B20" s="33" t="str">
        <f>'[2]РиО'!$Q$26</f>
        <v>Милов Н.И.</v>
      </c>
      <c r="C20" s="16"/>
      <c r="D20" s="12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56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25"/>
    </row>
    <row r="21" spans="1:28" ht="18.75">
      <c r="A21" s="63">
        <v>1</v>
      </c>
      <c r="B21" s="37" t="str">
        <f>'[2]Труд_Согл'!$E$5</f>
        <v>Костырко В.В.          </v>
      </c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40">
        <f>SUM(D21:AA21)</f>
        <v>0</v>
      </c>
    </row>
    <row r="22" spans="1:28" ht="18.75">
      <c r="A22" s="63">
        <v>2</v>
      </c>
      <c r="B22" s="37" t="str">
        <f>'[2]Труд_Согл'!$E$6</f>
        <v>Хайченко В.А.</v>
      </c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40">
        <f aca="true" t="shared" si="1" ref="AB22:AB29">SUM(D22:AA22)</f>
        <v>0</v>
      </c>
    </row>
    <row r="23" spans="1:28" ht="18.75">
      <c r="A23" s="63">
        <v>3</v>
      </c>
      <c r="B23" s="37" t="str">
        <f>'[2]Труд_Согл'!$E$7</f>
        <v>Вельмякина В.И.</v>
      </c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40">
        <f t="shared" si="1"/>
        <v>0</v>
      </c>
    </row>
    <row r="24" spans="1:28" ht="15.75">
      <c r="A24" s="63">
        <v>4</v>
      </c>
      <c r="B24" s="37" t="str">
        <f>'[2]Труд_Согл'!$E$8</f>
        <v>Кулешов В.М.</v>
      </c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40">
        <f t="shared" si="1"/>
        <v>0</v>
      </c>
    </row>
    <row r="25" spans="1:28" ht="15.75">
      <c r="A25" s="6">
        <v>5</v>
      </c>
      <c r="B25" s="34">
        <f>'[1]Труд_Согл'!$E$9</f>
        <v>0</v>
      </c>
      <c r="C25" s="2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40">
        <f t="shared" si="1"/>
        <v>0</v>
      </c>
    </row>
    <row r="26" spans="1:28" ht="15.75">
      <c r="A26" s="6">
        <v>6</v>
      </c>
      <c r="B26" s="34">
        <f>'[1]Труд_Согл'!$E$10</f>
        <v>0</v>
      </c>
      <c r="C26" s="2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40">
        <f t="shared" si="1"/>
        <v>0</v>
      </c>
    </row>
    <row r="27" spans="1:28" ht="15.75">
      <c r="A27" s="6">
        <v>7</v>
      </c>
      <c r="B27" s="34">
        <f>'[1]Труд_Согл'!$E$11</f>
        <v>0</v>
      </c>
      <c r="C27" s="2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40">
        <f t="shared" si="1"/>
        <v>0</v>
      </c>
    </row>
    <row r="28" spans="1:28" ht="15.75">
      <c r="A28" s="6">
        <v>8</v>
      </c>
      <c r="B28" s="34">
        <f>'[1]Труд_Согл'!$E$12</f>
        <v>0</v>
      </c>
      <c r="C28" s="2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40">
        <f t="shared" si="1"/>
        <v>0</v>
      </c>
    </row>
    <row r="29" spans="1:28" ht="16.5" thickBot="1">
      <c r="A29" s="6">
        <v>9</v>
      </c>
      <c r="B29" s="34">
        <f>'[1]Труд_Согл'!$E$13</f>
        <v>0</v>
      </c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40">
        <f t="shared" si="1"/>
        <v>0</v>
      </c>
    </row>
    <row r="30" spans="2:28" s="49" customFormat="1" ht="19.5" thickBot="1">
      <c r="B30" s="50"/>
      <c r="C30" s="60" t="s">
        <v>37</v>
      </c>
      <c r="D30" s="92">
        <f>SUM(E9:E29)</f>
        <v>13</v>
      </c>
      <c r="E30" s="92"/>
      <c r="F30" s="92">
        <f>SUM(G9:G29)</f>
        <v>3</v>
      </c>
      <c r="G30" s="92"/>
      <c r="H30" s="92">
        <f>SUM(I9:I29)</f>
        <v>0</v>
      </c>
      <c r="I30" s="92"/>
      <c r="J30" s="92">
        <f>SUM(K9:K29)</f>
        <v>0</v>
      </c>
      <c r="K30" s="92"/>
      <c r="L30" s="92">
        <f>SUM(M9:M29)</f>
        <v>0</v>
      </c>
      <c r="M30" s="92"/>
      <c r="N30" s="92">
        <f>SUM(O9:O29)</f>
        <v>0</v>
      </c>
      <c r="O30" s="92"/>
      <c r="P30" s="92">
        <f>SUM(Q9:Q29)</f>
        <v>0</v>
      </c>
      <c r="Q30" s="92"/>
      <c r="R30" s="92">
        <f>SUM(S9:S29)</f>
        <v>0</v>
      </c>
      <c r="S30" s="92"/>
      <c r="T30" s="92">
        <f>SUM(U9:U29)</f>
        <v>0</v>
      </c>
      <c r="U30" s="92"/>
      <c r="V30" s="92">
        <f>SUM(W9:W29)</f>
        <v>0</v>
      </c>
      <c r="W30" s="92"/>
      <c r="X30" s="92">
        <f>SUM(Y9:Y29)</f>
        <v>0</v>
      </c>
      <c r="Y30" s="92"/>
      <c r="Z30" s="92">
        <f>SUM(AA9:AA29)</f>
        <v>0</v>
      </c>
      <c r="AA30" s="92"/>
      <c r="AB30" s="48">
        <f>SUM(AB9:AB29)</f>
        <v>32</v>
      </c>
    </row>
    <row r="31" spans="2:28" s="49" customFormat="1" ht="15.75">
      <c r="B31" s="5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2:28" ht="18.75">
      <c r="B32" s="1"/>
      <c r="L32" s="36" t="s">
        <v>17</v>
      </c>
      <c r="N32" s="35"/>
      <c r="O32" s="35"/>
      <c r="P32" s="35"/>
      <c r="Q32" s="35"/>
      <c r="R32" s="35"/>
      <c r="S32" s="35"/>
      <c r="T32" s="35"/>
      <c r="U32" s="61" t="s">
        <v>40</v>
      </c>
      <c r="V32" s="35"/>
      <c r="X32" s="36"/>
      <c r="Y32" s="36"/>
      <c r="Z32" s="36"/>
      <c r="AA32" s="36"/>
      <c r="AB32" s="36"/>
    </row>
  </sheetData>
  <mergeCells count="31">
    <mergeCell ref="B6:B8"/>
    <mergeCell ref="A4:AB4"/>
    <mergeCell ref="A5:AB5"/>
    <mergeCell ref="N6:O7"/>
    <mergeCell ref="P6:Q7"/>
    <mergeCell ref="A6:A8"/>
    <mergeCell ref="L6:M7"/>
    <mergeCell ref="T6:U7"/>
    <mergeCell ref="Z6:AA7"/>
    <mergeCell ref="X6:Y7"/>
    <mergeCell ref="V6:W7"/>
    <mergeCell ref="D8:AA8"/>
    <mergeCell ref="D6:E7"/>
    <mergeCell ref="F6:G7"/>
    <mergeCell ref="H6:I7"/>
    <mergeCell ref="J6:K7"/>
    <mergeCell ref="R6:S7"/>
    <mergeCell ref="V30:W30"/>
    <mergeCell ref="X30:Y30"/>
    <mergeCell ref="Z30:AA30"/>
    <mergeCell ref="T30:U30"/>
    <mergeCell ref="C6:C8"/>
    <mergeCell ref="AB6:AB8"/>
    <mergeCell ref="D30:E30"/>
    <mergeCell ref="F30:G30"/>
    <mergeCell ref="H30:I30"/>
    <mergeCell ref="J30:K30"/>
    <mergeCell ref="L30:M30"/>
    <mergeCell ref="N30:O30"/>
    <mergeCell ref="P30:Q30"/>
    <mergeCell ref="R30:S30"/>
  </mergeCells>
  <printOptions horizontalCentered="1" verticalCentered="1"/>
  <pageMargins left="0.3937007874015748" right="0.1968503937007874" top="0.31496062992125984" bottom="0.1968503937007874" header="0.2362204724409449" footer="0.11811023622047245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K35"/>
  <sheetViews>
    <sheetView workbookViewId="0" topLeftCell="A1">
      <selection activeCell="B11" sqref="B11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7</v>
      </c>
      <c r="AJ11" s="9"/>
      <c r="AK11" s="32">
        <f>AI11+AJ11</f>
        <v>7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7</v>
      </c>
      <c r="AJ12" s="9"/>
      <c r="AK12" s="32">
        <f aca="true" t="shared" si="0" ref="AK12:AK27">AI12+AJ12</f>
        <v>7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7</v>
      </c>
      <c r="AJ13" s="9"/>
      <c r="AK13" s="32">
        <f t="shared" si="0"/>
        <v>7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9">
        <v>8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32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7</v>
      </c>
      <c r="AJ15" s="9"/>
      <c r="AK15" s="32">
        <f t="shared" si="0"/>
        <v>7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9">
        <v>7</v>
      </c>
      <c r="AJ16" s="9"/>
      <c r="AK16" s="32">
        <f t="shared" si="0"/>
        <v>7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7</v>
      </c>
      <c r="AJ17" s="9"/>
      <c r="AK17" s="32">
        <f t="shared" si="0"/>
        <v>7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8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9">
        <v>7</v>
      </c>
      <c r="AJ24" s="9"/>
      <c r="AK24" s="32">
        <f t="shared" si="0"/>
        <v>7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7</v>
      </c>
      <c r="AJ25" s="9"/>
      <c r="AK25" s="32">
        <f t="shared" si="0"/>
        <v>7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7</v>
      </c>
      <c r="AJ26" s="9"/>
      <c r="AK26" s="32">
        <f t="shared" si="0"/>
        <v>7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937007874015748" right="0.3937007874015748" top="0.3937007874015748" bottom="0.1968503937007874" header="0.31496062992125984" footer="0.1968503937007874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AK35"/>
  <sheetViews>
    <sheetView workbookViewId="0" topLeftCell="A1">
      <selection activeCell="B11" sqref="B11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1</v>
      </c>
      <c r="AJ11" s="9"/>
      <c r="AK11" s="32">
        <f>AI11+AJ11</f>
        <v>1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1</v>
      </c>
      <c r="AJ12" s="9"/>
      <c r="AK12" s="32">
        <f aca="true" t="shared" si="0" ref="AK12:AK27">AI12+AJ12</f>
        <v>1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1</v>
      </c>
      <c r="AJ13" s="9"/>
      <c r="AK13" s="32">
        <f t="shared" si="0"/>
        <v>1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9">
        <v>8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32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1</v>
      </c>
      <c r="AJ15" s="9"/>
      <c r="AK15" s="32">
        <f t="shared" si="0"/>
        <v>1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9">
        <v>1</v>
      </c>
      <c r="AJ16" s="9"/>
      <c r="AK16" s="32">
        <f t="shared" si="0"/>
        <v>1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1</v>
      </c>
      <c r="AJ17" s="9"/>
      <c r="AK17" s="32">
        <f t="shared" si="0"/>
        <v>1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8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9">
        <v>1</v>
      </c>
      <c r="AJ24" s="9"/>
      <c r="AK24" s="32">
        <f t="shared" si="0"/>
        <v>1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1</v>
      </c>
      <c r="AJ25" s="9"/>
      <c r="AK25" s="32">
        <f t="shared" si="0"/>
        <v>1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1</v>
      </c>
      <c r="AJ26" s="9"/>
      <c r="AK26" s="32">
        <f t="shared" si="0"/>
        <v>1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/>
  <dimension ref="A1:AK35"/>
  <sheetViews>
    <sheetView workbookViewId="0" topLeftCell="A1">
      <selection activeCell="B11" sqref="B11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9">
        <v>8</v>
      </c>
      <c r="E11" s="8" t="s">
        <v>10</v>
      </c>
      <c r="F11" s="8" t="s">
        <v>10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66">
        <v>5</v>
      </c>
      <c r="AJ11" s="9"/>
      <c r="AK11" s="65">
        <f>AI11+AJ11</f>
        <v>5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9">
        <v>8</v>
      </c>
      <c r="E12" s="8" t="s">
        <v>10</v>
      </c>
      <c r="F12" s="8" t="s">
        <v>10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66">
        <v>5</v>
      </c>
      <c r="AJ12" s="9"/>
      <c r="AK12" s="65">
        <f aca="true" t="shared" si="0" ref="AK12:AK27">AI12+AJ12</f>
        <v>5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9">
        <v>8</v>
      </c>
      <c r="E13" s="8" t="s">
        <v>10</v>
      </c>
      <c r="F13" s="8" t="s">
        <v>10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66">
        <v>5</v>
      </c>
      <c r="AJ13" s="9"/>
      <c r="AK13" s="65">
        <f t="shared" si="0"/>
        <v>5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9">
        <v>8</v>
      </c>
      <c r="E14" s="8" t="s">
        <v>10</v>
      </c>
      <c r="F14" s="8" t="s">
        <v>10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66"/>
      <c r="AJ14" s="9"/>
      <c r="AK14" s="65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9">
        <v>8</v>
      </c>
      <c r="E15" s="8" t="s">
        <v>10</v>
      </c>
      <c r="F15" s="8" t="s">
        <v>10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66">
        <v>5</v>
      </c>
      <c r="AJ15" s="9"/>
      <c r="AK15" s="65">
        <f t="shared" si="0"/>
        <v>5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9">
        <v>8</v>
      </c>
      <c r="E16" s="8" t="s">
        <v>10</v>
      </c>
      <c r="F16" s="8" t="s">
        <v>10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66">
        <v>5</v>
      </c>
      <c r="AJ16" s="9"/>
      <c r="AK16" s="65">
        <f t="shared" si="0"/>
        <v>5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9">
        <v>8</v>
      </c>
      <c r="E17" s="8" t="s">
        <v>10</v>
      </c>
      <c r="F17" s="8" t="s">
        <v>10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66">
        <v>5</v>
      </c>
      <c r="AJ17" s="9"/>
      <c r="AK17" s="65">
        <f t="shared" si="0"/>
        <v>5</v>
      </c>
    </row>
    <row r="18" spans="1:37" ht="15.75">
      <c r="A18" s="24">
        <v>8</v>
      </c>
      <c r="B18" s="33">
        <f>'[2]РиО'!$Q$22</f>
        <v>0</v>
      </c>
      <c r="C18" s="7"/>
      <c r="D18" s="9"/>
      <c r="E18" s="8"/>
      <c r="F18" s="8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65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9"/>
      <c r="E19" s="8"/>
      <c r="F19" s="8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65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9"/>
      <c r="E20" s="8"/>
      <c r="F20" s="8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65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9"/>
      <c r="E21" s="8"/>
      <c r="F21" s="8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65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9"/>
      <c r="E22" s="8"/>
      <c r="F22" s="8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65">
        <f t="shared" si="0"/>
        <v>0</v>
      </c>
    </row>
    <row r="23" spans="1:37" ht="18.75">
      <c r="A23" s="11"/>
      <c r="B23" s="16" t="s">
        <v>15</v>
      </c>
      <c r="C23" s="16"/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9">
        <v>8</v>
      </c>
      <c r="E24" s="8" t="s">
        <v>10</v>
      </c>
      <c r="F24" s="8" t="s">
        <v>10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66">
        <v>5</v>
      </c>
      <c r="AJ24" s="9"/>
      <c r="AK24" s="65">
        <f t="shared" si="0"/>
        <v>5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9">
        <v>8</v>
      </c>
      <c r="E25" s="8" t="s">
        <v>10</v>
      </c>
      <c r="F25" s="8" t="s">
        <v>10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66">
        <v>5</v>
      </c>
      <c r="AJ25" s="9"/>
      <c r="AK25" s="65">
        <f t="shared" si="0"/>
        <v>5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9">
        <v>8</v>
      </c>
      <c r="E26" s="8" t="s">
        <v>10</v>
      </c>
      <c r="F26" s="8" t="s">
        <v>10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66">
        <v>5</v>
      </c>
      <c r="AJ26" s="9"/>
      <c r="AK26" s="65">
        <f t="shared" si="0"/>
        <v>5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/>
  <dimension ref="A1:AK35"/>
  <sheetViews>
    <sheetView workbookViewId="0" topLeftCell="A1">
      <selection activeCell="B11" sqref="B11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9">
        <v>8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0.1</v>
      </c>
      <c r="AJ11" s="9"/>
      <c r="AK11" s="32">
        <f>AI11+AJ11</f>
        <v>0.1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9">
        <v>8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0.1</v>
      </c>
      <c r="AJ12" s="9"/>
      <c r="AK12" s="32">
        <f aca="true" t="shared" si="0" ref="AK12:AK27">AI12+AJ12</f>
        <v>0.1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9">
        <v>8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0.1</v>
      </c>
      <c r="AJ13" s="9"/>
      <c r="AK13" s="32">
        <f t="shared" si="0"/>
        <v>0.1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9">
        <v>8</v>
      </c>
      <c r="F14" s="9">
        <v>8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32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9">
        <v>8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0.1</v>
      </c>
      <c r="AJ15" s="9"/>
      <c r="AK15" s="32">
        <f t="shared" si="0"/>
        <v>0.1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9">
        <v>8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9">
        <v>0.1</v>
      </c>
      <c r="AJ16" s="9"/>
      <c r="AK16" s="32">
        <f t="shared" si="0"/>
        <v>0.1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9">
        <v>8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0.1</v>
      </c>
      <c r="AJ17" s="9"/>
      <c r="AK17" s="32">
        <f t="shared" si="0"/>
        <v>0.1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9">
        <v>8</v>
      </c>
      <c r="F24" s="9">
        <v>8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9">
        <v>0.1</v>
      </c>
      <c r="AJ24" s="9"/>
      <c r="AK24" s="32">
        <f t="shared" si="0"/>
        <v>0.1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9">
        <v>8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0.1</v>
      </c>
      <c r="AJ25" s="9"/>
      <c r="AK25" s="32">
        <f t="shared" si="0"/>
        <v>0.1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9">
        <v>8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0.1</v>
      </c>
      <c r="AJ26" s="9"/>
      <c r="AK26" s="32">
        <f t="shared" si="0"/>
        <v>0.1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937007874015748" right="0.3937007874015748" top="0.3937007874015748" bottom="0.3937007874015748" header="0.1968503937007874" footer="0.11811023622047245"/>
  <pageSetup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4">
      <selection activeCell="B20" sqref="B20:B27"/>
    </sheetView>
  </sheetViews>
  <sheetFormatPr defaultColWidth="9.00390625" defaultRowHeight="15.75"/>
  <cols>
    <col min="1" max="1" width="4.25390625" style="0" customWidth="1"/>
    <col min="2" max="2" width="17.00390625" style="0" customWidth="1"/>
    <col min="3" max="3" width="11.50390625" style="0" customWidth="1"/>
    <col min="4" max="15" width="4.125" style="0" customWidth="1"/>
    <col min="16" max="16" width="8.50390625" style="0" customWidth="1"/>
  </cols>
  <sheetData>
    <row r="1" spans="1:16" ht="27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5.5" customHeight="1">
      <c r="A2" s="116" t="s">
        <v>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8.75" customHeight="1" thickBot="1">
      <c r="A3" s="38"/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8"/>
    </row>
    <row r="4" spans="1:16" ht="15.75" customHeight="1">
      <c r="A4" s="111" t="s">
        <v>35</v>
      </c>
      <c r="B4" s="113" t="s">
        <v>4</v>
      </c>
      <c r="C4" s="113" t="s">
        <v>43</v>
      </c>
      <c r="D4" s="109" t="s">
        <v>20</v>
      </c>
      <c r="E4" s="109" t="s">
        <v>21</v>
      </c>
      <c r="F4" s="109" t="s">
        <v>22</v>
      </c>
      <c r="G4" s="109" t="s">
        <v>23</v>
      </c>
      <c r="H4" s="109" t="s">
        <v>24</v>
      </c>
      <c r="I4" s="109" t="s">
        <v>25</v>
      </c>
      <c r="J4" s="109" t="s">
        <v>26</v>
      </c>
      <c r="K4" s="109" t="s">
        <v>27</v>
      </c>
      <c r="L4" s="109" t="s">
        <v>28</v>
      </c>
      <c r="M4" s="109" t="s">
        <v>29</v>
      </c>
      <c r="N4" s="109" t="s">
        <v>30</v>
      </c>
      <c r="O4" s="109" t="s">
        <v>31</v>
      </c>
      <c r="P4" s="118" t="s">
        <v>32</v>
      </c>
    </row>
    <row r="5" spans="1:16" ht="51.75" customHeight="1" thickBot="1">
      <c r="A5" s="112"/>
      <c r="B5" s="114"/>
      <c r="C5" s="114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9"/>
    </row>
    <row r="6" spans="1:16" ht="15.75">
      <c r="A6" s="3">
        <v>1</v>
      </c>
      <c r="B6" s="33" t="str">
        <f>'[2]РиО'!$Q$15</f>
        <v>Фалилеев О.М.</v>
      </c>
      <c r="C6" s="4" t="s">
        <v>9</v>
      </c>
      <c r="D6" s="5">
        <f>Январь!AK11</f>
        <v>20</v>
      </c>
      <c r="E6" s="5">
        <f>Февраль!AK11</f>
        <v>19</v>
      </c>
      <c r="F6" s="5">
        <f>Март!AK11</f>
        <v>20</v>
      </c>
      <c r="G6" s="5">
        <f>Апрель!AK11</f>
        <v>23</v>
      </c>
      <c r="H6" s="5">
        <f>Май!AK11</f>
        <v>19</v>
      </c>
      <c r="I6" s="5">
        <f>Июнь!AN11</f>
        <v>0</v>
      </c>
      <c r="J6" s="5">
        <f>Июль!AK11</f>
        <v>20</v>
      </c>
      <c r="K6" s="5">
        <f>Август!AK11</f>
        <v>6</v>
      </c>
      <c r="L6" s="5">
        <f>Сентябрь!AK11</f>
        <v>7</v>
      </c>
      <c r="M6" s="5">
        <f>Октябрь!AK11</f>
        <v>1</v>
      </c>
      <c r="N6" s="5">
        <f>Ноябрь!AK11</f>
        <v>5</v>
      </c>
      <c r="O6" s="5">
        <f>Декабрь!AK11</f>
        <v>0.1</v>
      </c>
      <c r="P6" s="39">
        <f>SUM(D6:O6)</f>
        <v>140.1</v>
      </c>
    </row>
    <row r="7" spans="1:16" ht="15.75">
      <c r="A7" s="6">
        <v>2</v>
      </c>
      <c r="B7" s="33" t="str">
        <f>'[2]РиО'!$Q$16</f>
        <v>Черняев В.А.</v>
      </c>
      <c r="C7" s="7" t="s">
        <v>11</v>
      </c>
      <c r="D7" s="8">
        <f>Январь!AK12</f>
        <v>20</v>
      </c>
      <c r="E7" s="8">
        <f>Февраль!AK12</f>
        <v>19</v>
      </c>
      <c r="F7" s="8">
        <f>Март!AK12</f>
        <v>20</v>
      </c>
      <c r="G7" s="8">
        <f>Апрель!AK12</f>
        <v>23</v>
      </c>
      <c r="H7" s="8">
        <f>Май!AK12</f>
        <v>19</v>
      </c>
      <c r="I7" s="8">
        <f>Июнь!AK12</f>
        <v>20</v>
      </c>
      <c r="J7" s="8">
        <f>Июль!AK12</f>
        <v>20</v>
      </c>
      <c r="K7" s="8">
        <f>Август!AK12</f>
        <v>6</v>
      </c>
      <c r="L7" s="8">
        <f>Сентябрь!AK12</f>
        <v>7</v>
      </c>
      <c r="M7" s="8">
        <f>Октябрь!AK12</f>
        <v>1</v>
      </c>
      <c r="N7" s="8">
        <f>Ноябрь!AK12</f>
        <v>5</v>
      </c>
      <c r="O7" s="8">
        <f>Декабрь!AK12</f>
        <v>0.1</v>
      </c>
      <c r="P7" s="40">
        <f aca="true" t="shared" si="0" ref="P7:P17">SUM(D7:O7)</f>
        <v>160.1</v>
      </c>
    </row>
    <row r="8" spans="1:16" ht="15.75">
      <c r="A8" s="6">
        <v>3</v>
      </c>
      <c r="B8" s="33" t="str">
        <f>'[2]РиО'!$Q$17</f>
        <v>Клосеп В.А.</v>
      </c>
      <c r="C8" s="7" t="s">
        <v>13</v>
      </c>
      <c r="D8" s="8">
        <f>Январь!AK13</f>
        <v>20</v>
      </c>
      <c r="E8" s="8">
        <f>Февраль!AK13</f>
        <v>19</v>
      </c>
      <c r="F8" s="8">
        <f>Март!AK13</f>
        <v>20</v>
      </c>
      <c r="G8" s="8">
        <f>Апрель!AK13</f>
        <v>23</v>
      </c>
      <c r="H8" s="8">
        <f>Май!AK13</f>
        <v>19</v>
      </c>
      <c r="I8" s="8">
        <f>Июнь!AK13</f>
        <v>20</v>
      </c>
      <c r="J8" s="8">
        <f>Июль!AK13</f>
        <v>20</v>
      </c>
      <c r="K8" s="8">
        <f>Август!AK13</f>
        <v>6</v>
      </c>
      <c r="L8" s="8">
        <f>Сентябрь!AK13</f>
        <v>7</v>
      </c>
      <c r="M8" s="8">
        <f>Октябрь!AK13</f>
        <v>1</v>
      </c>
      <c r="N8" s="8">
        <f>Ноябрь!AK13</f>
        <v>5</v>
      </c>
      <c r="O8" s="8">
        <f>Декабрь!AK13</f>
        <v>0.1</v>
      </c>
      <c r="P8" s="40">
        <f t="shared" si="0"/>
        <v>160.1</v>
      </c>
    </row>
    <row r="9" spans="1:16" ht="15.75">
      <c r="A9" s="6">
        <v>4</v>
      </c>
      <c r="B9" s="33" t="str">
        <f>'[2]РиО'!$Q$18</f>
        <v>Ветрова Т.А.</v>
      </c>
      <c r="C9" s="7" t="s">
        <v>18</v>
      </c>
      <c r="D9" s="8">
        <f>Январь!AK14</f>
        <v>20</v>
      </c>
      <c r="E9" s="8">
        <f>Февраль!AK14</f>
        <v>0</v>
      </c>
      <c r="F9" s="8">
        <f>Март!AK14</f>
        <v>20</v>
      </c>
      <c r="G9" s="8">
        <f>Апрель!AK14</f>
        <v>0</v>
      </c>
      <c r="H9" s="8">
        <f>Май!AK14</f>
        <v>0</v>
      </c>
      <c r="I9" s="8">
        <f>Июнь!AK14</f>
        <v>0</v>
      </c>
      <c r="J9" s="8">
        <f>Июль!AK14</f>
        <v>0</v>
      </c>
      <c r="K9" s="8">
        <f>Август!AK14</f>
        <v>0</v>
      </c>
      <c r="L9" s="8">
        <f>Сентябрь!AK14</f>
        <v>0</v>
      </c>
      <c r="M9" s="8">
        <f>Октябрь!AK14</f>
        <v>0</v>
      </c>
      <c r="N9" s="8">
        <f>Ноябрь!AK14</f>
        <v>0</v>
      </c>
      <c r="O9" s="8">
        <f>Декабрь!AK14</f>
        <v>0</v>
      </c>
      <c r="P9" s="40">
        <f t="shared" si="0"/>
        <v>40</v>
      </c>
    </row>
    <row r="10" spans="1:16" ht="15.75">
      <c r="A10" s="6">
        <v>5</v>
      </c>
      <c r="B10" s="33" t="str">
        <f>'[2]РиО'!$Q$19</f>
        <v>Хайченко И.В.</v>
      </c>
      <c r="C10" s="7" t="s">
        <v>18</v>
      </c>
      <c r="D10" s="8">
        <f>Январь!AK15</f>
        <v>20</v>
      </c>
      <c r="E10" s="8">
        <f>Февраль!AK15</f>
        <v>19</v>
      </c>
      <c r="F10" s="8">
        <f>Март!AK15</f>
        <v>20</v>
      </c>
      <c r="G10" s="8">
        <f>Апрель!AK15</f>
        <v>6</v>
      </c>
      <c r="H10" s="8">
        <f>Май!AK15</f>
        <v>19</v>
      </c>
      <c r="I10" s="8">
        <f>Июнь!AK15</f>
        <v>0</v>
      </c>
      <c r="J10" s="8">
        <f>Июль!AK15</f>
        <v>20</v>
      </c>
      <c r="K10" s="8">
        <f>Август!AK15</f>
        <v>6</v>
      </c>
      <c r="L10" s="8">
        <f>Сентябрь!AK15</f>
        <v>7</v>
      </c>
      <c r="M10" s="8">
        <f>Октябрь!AK15</f>
        <v>1</v>
      </c>
      <c r="N10" s="8">
        <f>Ноябрь!AK15</f>
        <v>5</v>
      </c>
      <c r="O10" s="8">
        <f>Декабрь!AK15</f>
        <v>0.1</v>
      </c>
      <c r="P10" s="40">
        <f t="shared" si="0"/>
        <v>123.1</v>
      </c>
    </row>
    <row r="11" spans="1:16" ht="15.75">
      <c r="A11" s="6">
        <v>6</v>
      </c>
      <c r="B11" s="33" t="str">
        <f>'[2]РиО'!$Q$20</f>
        <v>Тарянников В.И.</v>
      </c>
      <c r="C11" s="7" t="s">
        <v>12</v>
      </c>
      <c r="D11" s="8">
        <f>Январь!AK16</f>
        <v>20</v>
      </c>
      <c r="E11" s="8">
        <f>Февраль!AK16</f>
        <v>19</v>
      </c>
      <c r="F11" s="8">
        <f>Март!AK16</f>
        <v>13</v>
      </c>
      <c r="G11" s="8">
        <f>Апрель!AK16</f>
        <v>23</v>
      </c>
      <c r="H11" s="8">
        <f>Май!AK16</f>
        <v>19</v>
      </c>
      <c r="I11" s="8">
        <f>Июнь!AK16</f>
        <v>20</v>
      </c>
      <c r="J11" s="8">
        <f>Июль!AK16</f>
        <v>20</v>
      </c>
      <c r="K11" s="8">
        <f>Август!AK16</f>
        <v>6</v>
      </c>
      <c r="L11" s="8">
        <f>Сентябрь!AK16</f>
        <v>7</v>
      </c>
      <c r="M11" s="8">
        <f>Октябрь!AK16</f>
        <v>1</v>
      </c>
      <c r="N11" s="8">
        <f>Ноябрь!AK16</f>
        <v>5</v>
      </c>
      <c r="O11" s="8">
        <f>Декабрь!AK16</f>
        <v>0.1</v>
      </c>
      <c r="P11" s="40">
        <f t="shared" si="0"/>
        <v>153.1</v>
      </c>
    </row>
    <row r="12" spans="1:16" ht="15.75">
      <c r="A12" s="18">
        <v>7</v>
      </c>
      <c r="B12" s="33" t="str">
        <f>'[2]РиО'!$Q$21</f>
        <v>Геращенко А.С.</v>
      </c>
      <c r="C12" s="7" t="s">
        <v>14</v>
      </c>
      <c r="D12" s="8">
        <f>Январь!AK17</f>
        <v>20</v>
      </c>
      <c r="E12" s="8">
        <f>Февраль!AK17</f>
        <v>19</v>
      </c>
      <c r="F12" s="8">
        <f>Март!AK17</f>
        <v>20</v>
      </c>
      <c r="G12" s="8">
        <f>Апрель!AK17</f>
        <v>23</v>
      </c>
      <c r="H12" s="8">
        <f>Май!AK17</f>
        <v>19</v>
      </c>
      <c r="I12" s="8">
        <f>Июнь!AK17</f>
        <v>20</v>
      </c>
      <c r="J12" s="8">
        <f>Июль!AK17</f>
        <v>20</v>
      </c>
      <c r="K12" s="8">
        <f>Август!AK17</f>
        <v>6</v>
      </c>
      <c r="L12" s="8">
        <f>Сентябрь!AK17</f>
        <v>7</v>
      </c>
      <c r="M12" s="8">
        <f>Октябрь!AK17</f>
        <v>1</v>
      </c>
      <c r="N12" s="8">
        <f>Ноябрь!AK17</f>
        <v>5</v>
      </c>
      <c r="O12" s="8">
        <f>Декабрь!AK17</f>
        <v>0.1</v>
      </c>
      <c r="P12" s="40">
        <f t="shared" si="0"/>
        <v>160.1</v>
      </c>
    </row>
    <row r="13" spans="1:16" ht="15.75">
      <c r="A13" s="18">
        <v>8</v>
      </c>
      <c r="B13" s="33">
        <f>'[2]РиО'!$Q$22</f>
        <v>0</v>
      </c>
      <c r="C13" s="7"/>
      <c r="D13" s="8">
        <f>Январь!AK18</f>
        <v>0</v>
      </c>
      <c r="E13" s="8">
        <f>Февраль!AK18</f>
        <v>0</v>
      </c>
      <c r="F13" s="8">
        <f>Март!AK18</f>
        <v>0</v>
      </c>
      <c r="G13" s="8">
        <f>Апрель!AK18</f>
        <v>0</v>
      </c>
      <c r="H13" s="8">
        <f>Май!AK18</f>
        <v>0</v>
      </c>
      <c r="I13" s="8">
        <f>Июнь!AK18</f>
        <v>0</v>
      </c>
      <c r="J13" s="8">
        <f>Июль!AK18</f>
        <v>0</v>
      </c>
      <c r="K13" s="8">
        <f>Август!AK18</f>
        <v>0</v>
      </c>
      <c r="L13" s="8">
        <f>Сентябрь!AK18</f>
        <v>0</v>
      </c>
      <c r="M13" s="8">
        <f>Октябрь!AK18</f>
        <v>0</v>
      </c>
      <c r="N13" s="8">
        <f>Ноябрь!AK18</f>
        <v>0</v>
      </c>
      <c r="O13" s="8">
        <f>Декабрь!AK18</f>
        <v>0</v>
      </c>
      <c r="P13" s="40">
        <f t="shared" si="0"/>
        <v>0</v>
      </c>
    </row>
    <row r="14" spans="1:16" ht="15.75">
      <c r="A14" s="18">
        <v>9</v>
      </c>
      <c r="B14" s="33">
        <f>'[2]РиО'!$Q$23</f>
        <v>0</v>
      </c>
      <c r="C14" s="7"/>
      <c r="D14" s="8">
        <f>Январь!AK19</f>
        <v>0</v>
      </c>
      <c r="E14" s="8">
        <f>Февраль!AK19</f>
        <v>0</v>
      </c>
      <c r="F14" s="8">
        <f>Март!AK19</f>
        <v>0</v>
      </c>
      <c r="G14" s="8">
        <f>Апрель!AK19</f>
        <v>0</v>
      </c>
      <c r="H14" s="8">
        <f>Май!AK19</f>
        <v>0</v>
      </c>
      <c r="I14" s="8">
        <f>Июнь!AK19</f>
        <v>0</v>
      </c>
      <c r="J14" s="8">
        <f>Июль!AK19</f>
        <v>0</v>
      </c>
      <c r="K14" s="8">
        <f>Август!AK19</f>
        <v>0</v>
      </c>
      <c r="L14" s="8">
        <f>Сентябрь!AK19</f>
        <v>0</v>
      </c>
      <c r="M14" s="8">
        <f>Октябрь!AK19</f>
        <v>0</v>
      </c>
      <c r="N14" s="8">
        <f>Ноябрь!AK19</f>
        <v>0</v>
      </c>
      <c r="O14" s="8">
        <f>Декабрь!AK19</f>
        <v>0</v>
      </c>
      <c r="P14" s="40">
        <f t="shared" si="0"/>
        <v>0</v>
      </c>
    </row>
    <row r="15" spans="1:16" ht="15.75">
      <c r="A15" s="18">
        <v>10</v>
      </c>
      <c r="B15" s="33">
        <f>'[2]РиО'!$Q$24</f>
        <v>0</v>
      </c>
      <c r="C15" s="7"/>
      <c r="D15" s="8">
        <f>Январь!AK20</f>
        <v>0</v>
      </c>
      <c r="E15" s="8">
        <f>Февраль!AK20</f>
        <v>0</v>
      </c>
      <c r="F15" s="8">
        <f>Март!AK20</f>
        <v>0</v>
      </c>
      <c r="G15" s="8">
        <f>Апрель!AK20</f>
        <v>0</v>
      </c>
      <c r="H15" s="8">
        <f>Май!AK20</f>
        <v>0</v>
      </c>
      <c r="I15" s="8">
        <f>Июнь!AK20</f>
        <v>0</v>
      </c>
      <c r="J15" s="8">
        <f>Июль!AK20</f>
        <v>0</v>
      </c>
      <c r="K15" s="8">
        <f>Август!AK20</f>
        <v>0</v>
      </c>
      <c r="L15" s="8">
        <f>Сентябрь!AK20</f>
        <v>0</v>
      </c>
      <c r="M15" s="8">
        <f>Октябрь!AK20</f>
        <v>0</v>
      </c>
      <c r="N15" s="8">
        <f>Ноябрь!AK20</f>
        <v>0</v>
      </c>
      <c r="O15" s="8">
        <f>Декабрь!AK20</f>
        <v>0</v>
      </c>
      <c r="P15" s="40">
        <f t="shared" si="0"/>
        <v>0</v>
      </c>
    </row>
    <row r="16" spans="1:16" ht="15.75">
      <c r="A16" s="18">
        <v>11</v>
      </c>
      <c r="B16" s="33">
        <f>'[2]РиО'!$Q$25</f>
        <v>0</v>
      </c>
      <c r="C16" s="7"/>
      <c r="D16" s="8">
        <f>Январь!AK21</f>
        <v>0</v>
      </c>
      <c r="E16" s="8">
        <f>Февраль!AK21</f>
        <v>0</v>
      </c>
      <c r="F16" s="8">
        <f>Март!AK21</f>
        <v>0</v>
      </c>
      <c r="G16" s="8">
        <f>Апрель!AK21</f>
        <v>0</v>
      </c>
      <c r="H16" s="8">
        <f>Май!AK21</f>
        <v>0</v>
      </c>
      <c r="I16" s="8">
        <f>Июнь!AK21</f>
        <v>0</v>
      </c>
      <c r="J16" s="8">
        <f>Июль!AK21</f>
        <v>0</v>
      </c>
      <c r="K16" s="8">
        <f>Август!AK21</f>
        <v>0</v>
      </c>
      <c r="L16" s="8">
        <f>Сентябрь!AK21</f>
        <v>0</v>
      </c>
      <c r="M16" s="8">
        <f>Октябрь!AK21</f>
        <v>0</v>
      </c>
      <c r="N16" s="8">
        <f>Ноябрь!AK21</f>
        <v>0</v>
      </c>
      <c r="O16" s="8">
        <f>Декабрь!AK21</f>
        <v>0</v>
      </c>
      <c r="P16" s="40">
        <f t="shared" si="0"/>
        <v>0</v>
      </c>
    </row>
    <row r="17" spans="1:16" ht="16.5" thickBot="1">
      <c r="A17" s="18">
        <v>12</v>
      </c>
      <c r="B17" s="33" t="str">
        <f>'[2]РиО'!$Q$26</f>
        <v>Милов Н.И.</v>
      </c>
      <c r="C17" s="21"/>
      <c r="D17" s="22">
        <f>Январь!AK22</f>
        <v>0</v>
      </c>
      <c r="E17" s="22">
        <f>Февраль!AK22</f>
        <v>0</v>
      </c>
      <c r="F17" s="22">
        <f>Март!AK22</f>
        <v>0</v>
      </c>
      <c r="G17" s="22">
        <f>Апрель!AK22</f>
        <v>0</v>
      </c>
      <c r="H17" s="22">
        <f>Май!AK22</f>
        <v>0</v>
      </c>
      <c r="I17" s="22">
        <f>Июнь!AK22</f>
        <v>0</v>
      </c>
      <c r="J17" s="22">
        <f>Июль!AK22</f>
        <v>0</v>
      </c>
      <c r="K17" s="22">
        <f>Август!AK22</f>
        <v>0</v>
      </c>
      <c r="L17" s="22">
        <f>Сентябрь!AK22</f>
        <v>0</v>
      </c>
      <c r="M17" s="22">
        <f>Октябрь!AK22</f>
        <v>0</v>
      </c>
      <c r="N17" s="22">
        <f>Ноябрь!AK22</f>
        <v>0</v>
      </c>
      <c r="O17" s="22">
        <f>Декабрь!AK22</f>
        <v>0</v>
      </c>
      <c r="P17" s="46">
        <f t="shared" si="0"/>
        <v>0</v>
      </c>
    </row>
    <row r="18" spans="1:16" ht="16.5" thickBot="1">
      <c r="A18" s="11"/>
      <c r="C18" s="52" t="s">
        <v>37</v>
      </c>
      <c r="D18" s="47">
        <f>SUM(D6:D17)</f>
        <v>140</v>
      </c>
      <c r="E18" s="47">
        <f aca="true" t="shared" si="1" ref="E18:O18">SUM(E6:E17)</f>
        <v>114</v>
      </c>
      <c r="F18" s="47">
        <f t="shared" si="1"/>
        <v>133</v>
      </c>
      <c r="G18" s="47">
        <f t="shared" si="1"/>
        <v>121</v>
      </c>
      <c r="H18" s="47">
        <f t="shared" si="1"/>
        <v>114</v>
      </c>
      <c r="I18" s="47">
        <f t="shared" si="1"/>
        <v>80</v>
      </c>
      <c r="J18" s="47">
        <f t="shared" si="1"/>
        <v>120</v>
      </c>
      <c r="K18" s="47">
        <f t="shared" si="1"/>
        <v>36</v>
      </c>
      <c r="L18" s="47">
        <f t="shared" si="1"/>
        <v>42</v>
      </c>
      <c r="M18" s="47">
        <f t="shared" si="1"/>
        <v>6</v>
      </c>
      <c r="N18" s="47">
        <f t="shared" si="1"/>
        <v>30</v>
      </c>
      <c r="O18" s="47">
        <f t="shared" si="1"/>
        <v>0.6</v>
      </c>
      <c r="P18" s="48">
        <f>SUM(P6:P17)</f>
        <v>936.6</v>
      </c>
    </row>
    <row r="19" spans="1:16" ht="18.75">
      <c r="A19" s="11"/>
      <c r="B19" s="16" t="s">
        <v>15</v>
      </c>
      <c r="C19" s="16"/>
      <c r="D19" s="12"/>
      <c r="E19" s="13"/>
      <c r="F19" s="13"/>
      <c r="G19" s="13"/>
      <c r="H19" s="13"/>
      <c r="I19" s="13"/>
      <c r="J19" s="44"/>
      <c r="K19" s="13"/>
      <c r="L19" s="13"/>
      <c r="M19" s="13"/>
      <c r="N19" s="13"/>
      <c r="O19" s="13"/>
      <c r="P19" s="25"/>
    </row>
    <row r="20" spans="1:16" ht="18.75">
      <c r="A20" s="6">
        <v>1</v>
      </c>
      <c r="B20" s="37" t="str">
        <f>'[2]Труд_Согл'!$E$5</f>
        <v>Костырко В.В.          </v>
      </c>
      <c r="C20" s="17"/>
      <c r="D20" s="8">
        <f>Январь!AK24</f>
        <v>20</v>
      </c>
      <c r="E20" s="8">
        <f>Февраль!AK24</f>
        <v>19</v>
      </c>
      <c r="F20" s="8">
        <f>Март!AK24</f>
        <v>20</v>
      </c>
      <c r="G20" s="8">
        <f>Апрель!AK24</f>
        <v>23</v>
      </c>
      <c r="H20" s="8">
        <f>Май!AK24</f>
        <v>19</v>
      </c>
      <c r="I20" s="8">
        <f>Июнь!AK24</f>
        <v>20</v>
      </c>
      <c r="J20" s="8">
        <f>Июль!AK24</f>
        <v>20</v>
      </c>
      <c r="K20" s="8">
        <f>Август!AK24</f>
        <v>6</v>
      </c>
      <c r="L20" s="8">
        <f>Сентябрь!AK24</f>
        <v>7</v>
      </c>
      <c r="M20" s="8">
        <f>Октябрь!AK24</f>
        <v>1</v>
      </c>
      <c r="N20" s="8">
        <f>Ноябрь!AK24</f>
        <v>5</v>
      </c>
      <c r="O20" s="8">
        <f>Декабрь!AK24</f>
        <v>0.1</v>
      </c>
      <c r="P20" s="40">
        <f>SUM(D20:O20)</f>
        <v>160.1</v>
      </c>
    </row>
    <row r="21" spans="1:16" ht="18.75">
      <c r="A21" s="6">
        <v>2</v>
      </c>
      <c r="B21" s="37" t="str">
        <f>'[2]Труд_Согл'!$E$6</f>
        <v>Хайченко В.А.</v>
      </c>
      <c r="C21" s="19"/>
      <c r="D21" s="8">
        <f>Январь!AK25</f>
        <v>20</v>
      </c>
      <c r="E21" s="8">
        <f>Февраль!AK25</f>
        <v>19</v>
      </c>
      <c r="F21" s="8">
        <f>Март!AK25</f>
        <v>20</v>
      </c>
      <c r="G21" s="8">
        <f>Апрель!AK25</f>
        <v>23</v>
      </c>
      <c r="H21" s="8">
        <f>Май!AK25</f>
        <v>19</v>
      </c>
      <c r="I21" s="8">
        <f>Июнь!AK25</f>
        <v>20</v>
      </c>
      <c r="J21" s="8">
        <f>Июль!AK25</f>
        <v>20</v>
      </c>
      <c r="K21" s="8">
        <f>Август!AK25</f>
        <v>6</v>
      </c>
      <c r="L21" s="8">
        <f>Сентябрь!AK25</f>
        <v>7</v>
      </c>
      <c r="M21" s="8">
        <f>Октябрь!AK25</f>
        <v>1</v>
      </c>
      <c r="N21" s="8">
        <f>Ноябрь!AK25</f>
        <v>5</v>
      </c>
      <c r="O21" s="8">
        <f>Декабрь!AK25</f>
        <v>0.1</v>
      </c>
      <c r="P21" s="40">
        <f aca="true" t="shared" si="2" ref="P21:P29">SUM(D21:O21)</f>
        <v>160.1</v>
      </c>
    </row>
    <row r="22" spans="1:16" ht="18.75">
      <c r="A22" s="6">
        <v>3</v>
      </c>
      <c r="B22" s="37" t="str">
        <f>'[2]Труд_Согл'!$E$7</f>
        <v>Вельмякина В.И.</v>
      </c>
      <c r="C22" s="19"/>
      <c r="D22" s="8">
        <f>Январь!AK26</f>
        <v>20</v>
      </c>
      <c r="E22" s="8">
        <f>Февраль!AK26</f>
        <v>19</v>
      </c>
      <c r="F22" s="8">
        <f>Март!AK26</f>
        <v>20</v>
      </c>
      <c r="G22" s="8">
        <f>Апрель!AK26</f>
        <v>23</v>
      </c>
      <c r="H22" s="8">
        <f>Май!AK26</f>
        <v>19</v>
      </c>
      <c r="I22" s="8">
        <f>Июнь!AK26</f>
        <v>20</v>
      </c>
      <c r="J22" s="8">
        <f>Июль!AK26</f>
        <v>20</v>
      </c>
      <c r="K22" s="8">
        <f>Август!AK26</f>
        <v>6</v>
      </c>
      <c r="L22" s="8">
        <f>Сентябрь!AK26</f>
        <v>7</v>
      </c>
      <c r="M22" s="8">
        <f>Октябрь!AK26</f>
        <v>1</v>
      </c>
      <c r="N22" s="8">
        <f>Ноябрь!AK26</f>
        <v>5</v>
      </c>
      <c r="O22" s="8">
        <f>Декабрь!AK26</f>
        <v>0.1</v>
      </c>
      <c r="P22" s="40">
        <f t="shared" si="2"/>
        <v>160.1</v>
      </c>
    </row>
    <row r="23" spans="1:16" ht="15.75">
      <c r="A23" s="6">
        <v>4</v>
      </c>
      <c r="B23" s="37" t="str">
        <f>'[2]Труд_Согл'!$E$8</f>
        <v>Кулешов В.М.</v>
      </c>
      <c r="C23" s="24"/>
      <c r="D23" s="8">
        <f>Январь!AK27</f>
        <v>0</v>
      </c>
      <c r="E23" s="8">
        <f>Февраль!AK27</f>
        <v>0</v>
      </c>
      <c r="F23" s="8">
        <f>Март!AK27</f>
        <v>20</v>
      </c>
      <c r="G23" s="8">
        <f>Апрель!AK27</f>
        <v>0</v>
      </c>
      <c r="H23" s="8">
        <f>Май!AK27</f>
        <v>0</v>
      </c>
      <c r="I23" s="8">
        <f>Июнь!AK27</f>
        <v>0</v>
      </c>
      <c r="J23" s="8">
        <f>Июль!AK27</f>
        <v>0</v>
      </c>
      <c r="K23" s="8">
        <f>Август!AK27</f>
        <v>0</v>
      </c>
      <c r="L23" s="8">
        <f>Сентябрь!AK27</f>
        <v>0</v>
      </c>
      <c r="M23" s="8">
        <f>Октябрь!AK27</f>
        <v>0</v>
      </c>
      <c r="N23" s="8">
        <f>Ноябрь!AK27</f>
        <v>0</v>
      </c>
      <c r="O23" s="8">
        <f>Декабрь!AK27</f>
        <v>0</v>
      </c>
      <c r="P23" s="40">
        <f t="shared" si="2"/>
        <v>20</v>
      </c>
    </row>
    <row r="24" spans="1:16" ht="15.75">
      <c r="A24" s="6">
        <v>5</v>
      </c>
      <c r="B24" s="34"/>
      <c r="C24" s="23"/>
      <c r="D24" s="8">
        <f>Январь!AK28</f>
        <v>0</v>
      </c>
      <c r="E24" s="8">
        <f>Февраль!AK28</f>
        <v>0</v>
      </c>
      <c r="F24" s="8">
        <f>Март!AK28</f>
        <v>0</v>
      </c>
      <c r="G24" s="8">
        <f>Апрель!AK28</f>
        <v>0</v>
      </c>
      <c r="H24" s="8">
        <f>Май!AK28</f>
        <v>0</v>
      </c>
      <c r="I24" s="8">
        <f>Июнь!AK28</f>
        <v>0</v>
      </c>
      <c r="J24" s="8">
        <f>Июль!AK28</f>
        <v>0</v>
      </c>
      <c r="K24" s="8">
        <f>Август!AK28</f>
        <v>0</v>
      </c>
      <c r="L24" s="8">
        <f>Сентябрь!AK28</f>
        <v>0</v>
      </c>
      <c r="M24" s="8">
        <f>Октябрь!AK28</f>
        <v>0</v>
      </c>
      <c r="N24" s="8">
        <f>Ноябрь!AK28</f>
        <v>0</v>
      </c>
      <c r="O24" s="8">
        <f>Декабрь!AK28</f>
        <v>0</v>
      </c>
      <c r="P24" s="40">
        <f t="shared" si="2"/>
        <v>0</v>
      </c>
    </row>
    <row r="25" spans="1:16" ht="15.75">
      <c r="A25" s="6">
        <v>6</v>
      </c>
      <c r="B25" s="34">
        <f>'[1]Труд_Согл'!$E$10</f>
        <v>0</v>
      </c>
      <c r="C25" s="23"/>
      <c r="D25" s="8">
        <f>Январь!AK29</f>
        <v>0</v>
      </c>
      <c r="E25" s="8">
        <f>Февраль!AK29</f>
        <v>0</v>
      </c>
      <c r="F25" s="8">
        <f>Март!AK29</f>
        <v>0</v>
      </c>
      <c r="G25" s="8">
        <f>Апрель!AK29</f>
        <v>0</v>
      </c>
      <c r="H25" s="8">
        <f>Май!AK29</f>
        <v>0</v>
      </c>
      <c r="I25" s="8">
        <f>Июнь!AK29</f>
        <v>0</v>
      </c>
      <c r="J25" s="8">
        <f>Июль!AK29</f>
        <v>0</v>
      </c>
      <c r="K25" s="8">
        <f>Август!AK29</f>
        <v>0</v>
      </c>
      <c r="L25" s="8">
        <f>Сентябрь!AK29</f>
        <v>0</v>
      </c>
      <c r="M25" s="8">
        <f>Октябрь!AK29</f>
        <v>0</v>
      </c>
      <c r="N25" s="8">
        <f>Ноябрь!AK29</f>
        <v>0</v>
      </c>
      <c r="O25" s="8">
        <f>Декабрь!AK29</f>
        <v>0</v>
      </c>
      <c r="P25" s="40">
        <f t="shared" si="2"/>
        <v>0</v>
      </c>
    </row>
    <row r="26" spans="1:16" ht="15.75">
      <c r="A26" s="6">
        <v>7</v>
      </c>
      <c r="B26" s="34">
        <f>'[1]Труд_Согл'!$E$11</f>
        <v>0</v>
      </c>
      <c r="C26" s="23"/>
      <c r="D26" s="8">
        <f>Январь!AK30</f>
        <v>0</v>
      </c>
      <c r="E26" s="8">
        <f>Февраль!AK30</f>
        <v>0</v>
      </c>
      <c r="F26" s="8">
        <f>Март!AK30</f>
        <v>0</v>
      </c>
      <c r="G26" s="8">
        <f>Апрель!AK30</f>
        <v>0</v>
      </c>
      <c r="H26" s="8">
        <f>Май!AK30</f>
        <v>0</v>
      </c>
      <c r="I26" s="8">
        <f>Июнь!AK30</f>
        <v>0</v>
      </c>
      <c r="J26" s="8">
        <f>Июль!AK30</f>
        <v>0</v>
      </c>
      <c r="K26" s="8">
        <f>Август!AK30</f>
        <v>0</v>
      </c>
      <c r="L26" s="8">
        <f>Сентябрь!AK30</f>
        <v>0</v>
      </c>
      <c r="M26" s="8">
        <f>Октябрь!AK30</f>
        <v>0</v>
      </c>
      <c r="N26" s="8">
        <f>Ноябрь!AK30</f>
        <v>0</v>
      </c>
      <c r="O26" s="8">
        <f>Декабрь!AK30</f>
        <v>0</v>
      </c>
      <c r="P26" s="40">
        <f t="shared" si="2"/>
        <v>0</v>
      </c>
    </row>
    <row r="27" spans="1:16" ht="15.75">
      <c r="A27" s="6">
        <v>8</v>
      </c>
      <c r="B27" s="34">
        <f>'[1]Труд_Согл'!$E$12</f>
        <v>0</v>
      </c>
      <c r="C27" s="23"/>
      <c r="D27" s="8">
        <f>Январь!AK31</f>
        <v>0</v>
      </c>
      <c r="E27" s="8">
        <f>Февраль!AK31</f>
        <v>0</v>
      </c>
      <c r="F27" s="8">
        <f>Март!AK31</f>
        <v>0</v>
      </c>
      <c r="G27" s="8">
        <f>Апрель!AK31</f>
        <v>0</v>
      </c>
      <c r="H27" s="8">
        <f>Май!AK31</f>
        <v>0</v>
      </c>
      <c r="I27" s="8">
        <f>Июнь!AK31</f>
        <v>0</v>
      </c>
      <c r="J27" s="8">
        <f>Июль!AK31</f>
        <v>0</v>
      </c>
      <c r="K27" s="8">
        <f>Август!AK31</f>
        <v>0</v>
      </c>
      <c r="L27" s="8">
        <f>Сентябрь!AK31</f>
        <v>0</v>
      </c>
      <c r="M27" s="8">
        <f>Октябрь!AK31</f>
        <v>0</v>
      </c>
      <c r="N27" s="8">
        <f>Ноябрь!AK31</f>
        <v>0</v>
      </c>
      <c r="O27" s="8">
        <f>Декабрь!AK31</f>
        <v>0</v>
      </c>
      <c r="P27" s="40">
        <f t="shared" si="2"/>
        <v>0</v>
      </c>
    </row>
    <row r="28" spans="1:16" ht="15.75">
      <c r="A28" s="6">
        <v>9</v>
      </c>
      <c r="B28" s="34">
        <f>'[1]Труд_Согл'!$E$13</f>
        <v>0</v>
      </c>
      <c r="C28" s="23"/>
      <c r="D28" s="8">
        <f>Январь!AK32</f>
        <v>0</v>
      </c>
      <c r="E28" s="8">
        <f>Февраль!AK32</f>
        <v>0</v>
      </c>
      <c r="F28" s="8">
        <f>Март!AK32</f>
        <v>0</v>
      </c>
      <c r="G28" s="8">
        <f>Апрель!AK32</f>
        <v>0</v>
      </c>
      <c r="H28" s="8">
        <f>Май!AK32</f>
        <v>0</v>
      </c>
      <c r="I28" s="8" t="e">
        <f>Июнь!#REF!</f>
        <v>#REF!</v>
      </c>
      <c r="J28" s="8">
        <f>Июль!AK32</f>
        <v>0</v>
      </c>
      <c r="K28" s="8">
        <f>Август!AK32</f>
        <v>0</v>
      </c>
      <c r="L28" s="8">
        <f>Сентябрь!AK32</f>
        <v>0</v>
      </c>
      <c r="M28" s="8">
        <f>Октябрь!AK32</f>
        <v>0</v>
      </c>
      <c r="N28" s="8">
        <f>Ноябрь!AK32</f>
        <v>0</v>
      </c>
      <c r="O28" s="8">
        <f>Декабрь!AK32</f>
        <v>0</v>
      </c>
      <c r="P28" s="40" t="e">
        <f t="shared" si="2"/>
        <v>#REF!</v>
      </c>
    </row>
    <row r="29" spans="1:16" ht="16.5" thickBot="1">
      <c r="A29" s="41">
        <v>10</v>
      </c>
      <c r="B29" s="42">
        <f>'[1]Труд_Согл'!$E$14</f>
        <v>0</v>
      </c>
      <c r="C29" s="43"/>
      <c r="D29" s="20">
        <f>Январь!AK33</f>
        <v>0</v>
      </c>
      <c r="E29" s="20">
        <f>Февраль!AK33</f>
        <v>0</v>
      </c>
      <c r="F29" s="20">
        <f>Март!AK33</f>
        <v>0</v>
      </c>
      <c r="G29" s="20">
        <f>Апрель!AK33</f>
        <v>0</v>
      </c>
      <c r="H29" s="20">
        <f>Май!AK33</f>
        <v>0</v>
      </c>
      <c r="I29" s="20" t="e">
        <f>Июнь!#REF!</f>
        <v>#REF!</v>
      </c>
      <c r="J29" s="20">
        <f>Февраль!AP33</f>
        <v>0</v>
      </c>
      <c r="K29" s="20">
        <f>Август!AK33</f>
        <v>0</v>
      </c>
      <c r="L29" s="20">
        <f>Сентябрь!AK33</f>
        <v>0</v>
      </c>
      <c r="M29" s="20">
        <f>Октябрь!AK33</f>
        <v>0</v>
      </c>
      <c r="N29" s="20">
        <f>Ноябрь!AK33</f>
        <v>0</v>
      </c>
      <c r="O29" s="20">
        <f>Декабрь!AK33</f>
        <v>0</v>
      </c>
      <c r="P29" s="45" t="e">
        <f t="shared" si="2"/>
        <v>#REF!</v>
      </c>
    </row>
    <row r="30" spans="1:16" ht="16.5" thickBot="1">
      <c r="A30" s="15"/>
      <c r="C30" s="53" t="s">
        <v>37</v>
      </c>
      <c r="D30" s="54">
        <f>SUM(D20:D29)</f>
        <v>60</v>
      </c>
      <c r="E30" s="54">
        <f aca="true" t="shared" si="3" ref="E30:O30">SUM(E20:E29)</f>
        <v>57</v>
      </c>
      <c r="F30" s="54">
        <f t="shared" si="3"/>
        <v>80</v>
      </c>
      <c r="G30" s="54">
        <f t="shared" si="3"/>
        <v>69</v>
      </c>
      <c r="H30" s="54">
        <f t="shared" si="3"/>
        <v>57</v>
      </c>
      <c r="I30" s="54" t="e">
        <f t="shared" si="3"/>
        <v>#REF!</v>
      </c>
      <c r="J30" s="54">
        <f t="shared" si="3"/>
        <v>60</v>
      </c>
      <c r="K30" s="54">
        <f t="shared" si="3"/>
        <v>18</v>
      </c>
      <c r="L30" s="54">
        <f t="shared" si="3"/>
        <v>21</v>
      </c>
      <c r="M30" s="54">
        <f t="shared" si="3"/>
        <v>3</v>
      </c>
      <c r="N30" s="54">
        <f t="shared" si="3"/>
        <v>15</v>
      </c>
      <c r="O30" s="54">
        <f t="shared" si="3"/>
        <v>0.30000000000000004</v>
      </c>
      <c r="P30" s="55" t="e">
        <f>SUM(P20:P29)</f>
        <v>#REF!</v>
      </c>
    </row>
    <row r="31" spans="3:16" ht="16.5" thickBot="1">
      <c r="C31" s="52" t="s">
        <v>36</v>
      </c>
      <c r="D31" s="47">
        <f>D18+D30</f>
        <v>200</v>
      </c>
      <c r="E31" s="47">
        <f aca="true" t="shared" si="4" ref="E31:O31">E18+E30</f>
        <v>171</v>
      </c>
      <c r="F31" s="47">
        <f t="shared" si="4"/>
        <v>213</v>
      </c>
      <c r="G31" s="47">
        <f t="shared" si="4"/>
        <v>190</v>
      </c>
      <c r="H31" s="47">
        <f t="shared" si="4"/>
        <v>171</v>
      </c>
      <c r="I31" s="47" t="e">
        <f t="shared" si="4"/>
        <v>#REF!</v>
      </c>
      <c r="J31" s="47">
        <f t="shared" si="4"/>
        <v>180</v>
      </c>
      <c r="K31" s="47">
        <f t="shared" si="4"/>
        <v>54</v>
      </c>
      <c r="L31" s="47">
        <f t="shared" si="4"/>
        <v>63</v>
      </c>
      <c r="M31" s="47">
        <f t="shared" si="4"/>
        <v>9</v>
      </c>
      <c r="N31" s="47">
        <f t="shared" si="4"/>
        <v>45</v>
      </c>
      <c r="O31" s="47">
        <f t="shared" si="4"/>
        <v>0.9</v>
      </c>
      <c r="P31" s="48" t="e">
        <f>SUM(D31:O31)</f>
        <v>#REF!</v>
      </c>
    </row>
    <row r="32" spans="2:16" s="49" customFormat="1" ht="15.75"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s="49" customFormat="1" ht="15.75"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8.75">
      <c r="B34" s="1"/>
      <c r="I34" s="35"/>
      <c r="J34" s="35"/>
      <c r="K34" s="35"/>
      <c r="L34" s="35"/>
      <c r="M34" s="36" t="s">
        <v>17</v>
      </c>
      <c r="N34" s="36"/>
      <c r="O34" s="36"/>
      <c r="P34" s="36"/>
    </row>
  </sheetData>
  <mergeCells count="19">
    <mergeCell ref="A1:P1"/>
    <mergeCell ref="A2:P2"/>
    <mergeCell ref="B3:O3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K35"/>
  <sheetViews>
    <sheetView workbookViewId="0" topLeftCell="A1">
      <selection activeCell="AK18" sqref="AK18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20</v>
      </c>
      <c r="AJ11" s="9"/>
      <c r="AK11" s="32">
        <f>AI11+AJ11</f>
        <v>20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20</v>
      </c>
      <c r="AJ12" s="9"/>
      <c r="AK12" s="32">
        <f aca="true" t="shared" si="0" ref="AK12:AK27">AI12+AJ12</f>
        <v>20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20</v>
      </c>
      <c r="AJ13" s="9"/>
      <c r="AK13" s="32">
        <f t="shared" si="0"/>
        <v>20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9" t="s">
        <v>41</v>
      </c>
      <c r="G14" s="9" t="s">
        <v>41</v>
      </c>
      <c r="H14" s="8" t="s">
        <v>10</v>
      </c>
      <c r="I14" s="8" t="s">
        <v>10</v>
      </c>
      <c r="J14" s="8" t="s">
        <v>10</v>
      </c>
      <c r="K14" s="9" t="s">
        <v>41</v>
      </c>
      <c r="L14" s="9" t="s">
        <v>41</v>
      </c>
      <c r="M14" s="9" t="s">
        <v>41</v>
      </c>
      <c r="N14" s="9" t="s">
        <v>41</v>
      </c>
      <c r="O14" s="8" t="s">
        <v>10</v>
      </c>
      <c r="P14" s="8" t="s">
        <v>10</v>
      </c>
      <c r="Q14" s="9" t="s">
        <v>41</v>
      </c>
      <c r="R14" s="9" t="s">
        <v>41</v>
      </c>
      <c r="S14" s="9" t="s">
        <v>41</v>
      </c>
      <c r="T14" s="9" t="s">
        <v>41</v>
      </c>
      <c r="U14" s="9" t="s">
        <v>41</v>
      </c>
      <c r="V14" s="8" t="s">
        <v>10</v>
      </c>
      <c r="W14" s="8" t="s">
        <v>10</v>
      </c>
      <c r="X14" s="9" t="s">
        <v>41</v>
      </c>
      <c r="Y14" s="9" t="s">
        <v>41</v>
      </c>
      <c r="Z14" s="9" t="s">
        <v>41</v>
      </c>
      <c r="AA14" s="9" t="s">
        <v>41</v>
      </c>
      <c r="AB14" s="9" t="s">
        <v>41</v>
      </c>
      <c r="AC14" s="8" t="s">
        <v>10</v>
      </c>
      <c r="AD14" s="8" t="s">
        <v>10</v>
      </c>
      <c r="AE14" s="9" t="s">
        <v>41</v>
      </c>
      <c r="AF14" s="9" t="s">
        <v>41</v>
      </c>
      <c r="AG14" s="9" t="s">
        <v>41</v>
      </c>
      <c r="AH14" s="9" t="s">
        <v>41</v>
      </c>
      <c r="AI14" s="9">
        <v>0</v>
      </c>
      <c r="AJ14" s="9">
        <v>20</v>
      </c>
      <c r="AK14" s="32">
        <f t="shared" si="0"/>
        <v>20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 t="s">
        <v>41</v>
      </c>
      <c r="S15" s="9" t="s">
        <v>41</v>
      </c>
      <c r="T15" s="9" t="s">
        <v>41</v>
      </c>
      <c r="U15" s="9" t="s">
        <v>41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16</v>
      </c>
      <c r="AJ15" s="9">
        <v>4</v>
      </c>
      <c r="AK15" s="32">
        <f t="shared" si="0"/>
        <v>20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 t="s">
        <v>41</v>
      </c>
      <c r="S16" s="9" t="s">
        <v>41</v>
      </c>
      <c r="T16" s="9" t="s">
        <v>41</v>
      </c>
      <c r="U16" s="9" t="s">
        <v>41</v>
      </c>
      <c r="V16" s="8" t="s">
        <v>10</v>
      </c>
      <c r="W16" s="8" t="s">
        <v>10</v>
      </c>
      <c r="X16" s="9" t="s">
        <v>41</v>
      </c>
      <c r="Y16" s="9" t="s">
        <v>41</v>
      </c>
      <c r="Z16" s="9" t="s">
        <v>41</v>
      </c>
      <c r="AA16" s="9" t="s">
        <v>41</v>
      </c>
      <c r="AB16" s="9" t="s">
        <v>41</v>
      </c>
      <c r="AC16" s="8" t="s">
        <v>10</v>
      </c>
      <c r="AD16" s="8" t="s">
        <v>10</v>
      </c>
      <c r="AE16" s="9" t="s">
        <v>41</v>
      </c>
      <c r="AF16" s="9" t="s">
        <v>41</v>
      </c>
      <c r="AG16" s="9" t="s">
        <v>41</v>
      </c>
      <c r="AH16" s="9" t="s">
        <v>41</v>
      </c>
      <c r="AI16" s="9">
        <v>7</v>
      </c>
      <c r="AJ16" s="9">
        <v>13</v>
      </c>
      <c r="AK16" s="32">
        <f t="shared" si="0"/>
        <v>20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20</v>
      </c>
      <c r="AJ17" s="9"/>
      <c r="AK17" s="32">
        <f t="shared" si="0"/>
        <v>20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2</v>
      </c>
      <c r="G24" s="9">
        <v>2</v>
      </c>
      <c r="H24" s="8" t="s">
        <v>10</v>
      </c>
      <c r="I24" s="8" t="s">
        <v>10</v>
      </c>
      <c r="J24" s="8" t="s">
        <v>10</v>
      </c>
      <c r="K24" s="9">
        <v>2</v>
      </c>
      <c r="L24" s="9">
        <v>2</v>
      </c>
      <c r="M24" s="9">
        <v>2</v>
      </c>
      <c r="N24" s="9">
        <v>2</v>
      </c>
      <c r="O24" s="8" t="s">
        <v>10</v>
      </c>
      <c r="P24" s="8" t="s">
        <v>10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8" t="s">
        <v>10</v>
      </c>
      <c r="W24" s="8" t="s">
        <v>10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8" t="s">
        <v>10</v>
      </c>
      <c r="AD24" s="8" t="s">
        <v>10</v>
      </c>
      <c r="AE24" s="9">
        <v>2</v>
      </c>
      <c r="AF24" s="9">
        <v>2</v>
      </c>
      <c r="AG24" s="9">
        <v>2</v>
      </c>
      <c r="AH24" s="9">
        <v>2</v>
      </c>
      <c r="AI24" s="9">
        <v>20</v>
      </c>
      <c r="AJ24" s="9"/>
      <c r="AK24" s="32">
        <f t="shared" si="0"/>
        <v>20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20</v>
      </c>
      <c r="AJ25" s="9"/>
      <c r="AK25" s="32">
        <f t="shared" si="0"/>
        <v>20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20</v>
      </c>
      <c r="AJ26" s="9"/>
      <c r="AK26" s="32">
        <f t="shared" si="0"/>
        <v>20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AK35"/>
  <sheetViews>
    <sheetView workbookViewId="0" topLeftCell="A1">
      <selection activeCell="B24" sqref="B24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9">
        <v>8</v>
      </c>
      <c r="E11" s="8" t="s">
        <v>10</v>
      </c>
      <c r="F11" s="8" t="s">
        <v>10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8" t="s">
        <v>10</v>
      </c>
      <c r="M11" s="8" t="s">
        <v>10</v>
      </c>
      <c r="N11" s="9">
        <v>8</v>
      </c>
      <c r="O11" s="9">
        <v>8</v>
      </c>
      <c r="P11" s="9">
        <v>8</v>
      </c>
      <c r="Q11" s="9">
        <v>8</v>
      </c>
      <c r="R11" s="9">
        <v>8</v>
      </c>
      <c r="S11" s="8" t="s">
        <v>10</v>
      </c>
      <c r="T11" s="8" t="s">
        <v>10</v>
      </c>
      <c r="U11" s="9">
        <v>8</v>
      </c>
      <c r="V11" s="9">
        <v>8</v>
      </c>
      <c r="W11" s="9">
        <v>8</v>
      </c>
      <c r="X11" s="9">
        <v>8</v>
      </c>
      <c r="Y11" s="9">
        <v>8</v>
      </c>
      <c r="Z11" s="8" t="s">
        <v>10</v>
      </c>
      <c r="AA11" s="8" t="s">
        <v>10</v>
      </c>
      <c r="AB11" s="8" t="s">
        <v>10</v>
      </c>
      <c r="AC11" s="9">
        <v>8</v>
      </c>
      <c r="AD11" s="9">
        <v>8</v>
      </c>
      <c r="AE11" s="9">
        <v>8</v>
      </c>
      <c r="AF11" s="9"/>
      <c r="AG11" s="9"/>
      <c r="AH11" s="9"/>
      <c r="AI11" s="9">
        <v>19</v>
      </c>
      <c r="AJ11" s="9"/>
      <c r="AK11" s="32">
        <f>AI11+AJ11</f>
        <v>19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9">
        <v>8</v>
      </c>
      <c r="E12" s="8" t="s">
        <v>10</v>
      </c>
      <c r="F12" s="8" t="s">
        <v>10</v>
      </c>
      <c r="G12" s="9">
        <v>8</v>
      </c>
      <c r="H12" s="9">
        <v>8</v>
      </c>
      <c r="I12" s="9">
        <v>8</v>
      </c>
      <c r="J12" s="9">
        <v>8</v>
      </c>
      <c r="K12" s="9">
        <v>8</v>
      </c>
      <c r="L12" s="8" t="s">
        <v>10</v>
      </c>
      <c r="M12" s="8" t="s">
        <v>10</v>
      </c>
      <c r="N12" s="9">
        <v>8</v>
      </c>
      <c r="O12" s="9">
        <v>8</v>
      </c>
      <c r="P12" s="9">
        <v>8</v>
      </c>
      <c r="Q12" s="9">
        <v>8</v>
      </c>
      <c r="R12" s="9">
        <v>8</v>
      </c>
      <c r="S12" s="8" t="s">
        <v>10</v>
      </c>
      <c r="T12" s="8" t="s">
        <v>10</v>
      </c>
      <c r="U12" s="9">
        <v>8</v>
      </c>
      <c r="V12" s="9">
        <v>8</v>
      </c>
      <c r="W12" s="9">
        <v>8</v>
      </c>
      <c r="X12" s="9">
        <v>8</v>
      </c>
      <c r="Y12" s="9">
        <v>8</v>
      </c>
      <c r="Z12" s="8" t="s">
        <v>10</v>
      </c>
      <c r="AA12" s="8" t="s">
        <v>10</v>
      </c>
      <c r="AB12" s="8" t="s">
        <v>10</v>
      </c>
      <c r="AC12" s="9">
        <v>8</v>
      </c>
      <c r="AD12" s="9">
        <v>8</v>
      </c>
      <c r="AE12" s="9">
        <v>8</v>
      </c>
      <c r="AF12" s="9"/>
      <c r="AG12" s="9"/>
      <c r="AH12" s="9"/>
      <c r="AI12" s="9">
        <v>19</v>
      </c>
      <c r="AJ12" s="9"/>
      <c r="AK12" s="32">
        <f aca="true" t="shared" si="0" ref="AK12:AK27">AI12+AJ12</f>
        <v>19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9">
        <v>8</v>
      </c>
      <c r="E13" s="8" t="s">
        <v>10</v>
      </c>
      <c r="F13" s="8" t="s">
        <v>10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8" t="s">
        <v>10</v>
      </c>
      <c r="M13" s="8" t="s">
        <v>10</v>
      </c>
      <c r="N13" s="9">
        <v>8</v>
      </c>
      <c r="O13" s="9">
        <v>8</v>
      </c>
      <c r="P13" s="9">
        <v>8</v>
      </c>
      <c r="Q13" s="9">
        <v>8</v>
      </c>
      <c r="R13" s="9">
        <v>8</v>
      </c>
      <c r="S13" s="8" t="s">
        <v>10</v>
      </c>
      <c r="T13" s="8" t="s">
        <v>10</v>
      </c>
      <c r="U13" s="9">
        <v>8</v>
      </c>
      <c r="V13" s="9">
        <v>8</v>
      </c>
      <c r="W13" s="9">
        <v>8</v>
      </c>
      <c r="X13" s="9">
        <v>8</v>
      </c>
      <c r="Y13" s="9">
        <v>8</v>
      </c>
      <c r="Z13" s="8" t="s">
        <v>10</v>
      </c>
      <c r="AA13" s="8" t="s">
        <v>10</v>
      </c>
      <c r="AB13" s="8" t="s">
        <v>10</v>
      </c>
      <c r="AC13" s="9">
        <v>8</v>
      </c>
      <c r="AD13" s="9">
        <v>8</v>
      </c>
      <c r="AE13" s="9">
        <v>8</v>
      </c>
      <c r="AF13" s="9"/>
      <c r="AG13" s="9"/>
      <c r="AH13" s="9"/>
      <c r="AI13" s="9">
        <v>19</v>
      </c>
      <c r="AJ13" s="9"/>
      <c r="AK13" s="32">
        <f t="shared" si="0"/>
        <v>19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9"/>
      <c r="E14" s="8"/>
      <c r="F14" s="8"/>
      <c r="G14" s="9"/>
      <c r="H14" s="9"/>
      <c r="I14" s="9"/>
      <c r="J14" s="9"/>
      <c r="K14" s="9"/>
      <c r="L14" s="8"/>
      <c r="M14" s="8"/>
      <c r="N14" s="9"/>
      <c r="O14" s="9"/>
      <c r="P14" s="9"/>
      <c r="Q14" s="9"/>
      <c r="R14" s="9"/>
      <c r="S14" s="8"/>
      <c r="T14" s="8"/>
      <c r="U14" s="9"/>
      <c r="V14" s="9"/>
      <c r="W14" s="9"/>
      <c r="X14" s="9"/>
      <c r="Y14" s="9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32"/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9">
        <v>8</v>
      </c>
      <c r="E15" s="8" t="s">
        <v>10</v>
      </c>
      <c r="F15" s="8" t="s">
        <v>10</v>
      </c>
      <c r="G15" s="9">
        <v>8</v>
      </c>
      <c r="H15" s="9">
        <v>8</v>
      </c>
      <c r="I15" s="9">
        <v>8</v>
      </c>
      <c r="J15" s="9">
        <v>8</v>
      </c>
      <c r="K15" s="9">
        <v>8</v>
      </c>
      <c r="L15" s="8" t="s">
        <v>10</v>
      </c>
      <c r="M15" s="8" t="s">
        <v>10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8" t="s">
        <v>10</v>
      </c>
      <c r="T15" s="8" t="s">
        <v>10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8" t="s">
        <v>10</v>
      </c>
      <c r="AA15" s="8" t="s">
        <v>10</v>
      </c>
      <c r="AB15" s="8" t="s">
        <v>10</v>
      </c>
      <c r="AC15" s="9">
        <v>8</v>
      </c>
      <c r="AD15" s="9">
        <v>8</v>
      </c>
      <c r="AE15" s="9">
        <v>8</v>
      </c>
      <c r="AF15" s="9"/>
      <c r="AG15" s="9"/>
      <c r="AH15" s="9"/>
      <c r="AI15" s="9">
        <v>19</v>
      </c>
      <c r="AJ15" s="9"/>
      <c r="AK15" s="32">
        <f t="shared" si="0"/>
        <v>19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9" t="s">
        <v>41</v>
      </c>
      <c r="E16" s="8" t="s">
        <v>10</v>
      </c>
      <c r="F16" s="8" t="s">
        <v>10</v>
      </c>
      <c r="G16" s="9" t="s">
        <v>41</v>
      </c>
      <c r="H16" s="9" t="s">
        <v>41</v>
      </c>
      <c r="I16" s="9">
        <v>8</v>
      </c>
      <c r="J16" s="9">
        <v>8</v>
      </c>
      <c r="K16" s="9">
        <v>8</v>
      </c>
      <c r="L16" s="8" t="s">
        <v>10</v>
      </c>
      <c r="M16" s="8" t="s">
        <v>10</v>
      </c>
      <c r="N16" s="9">
        <v>8</v>
      </c>
      <c r="O16" s="9">
        <v>8</v>
      </c>
      <c r="P16" s="9">
        <v>8</v>
      </c>
      <c r="Q16" s="9">
        <v>8</v>
      </c>
      <c r="R16" s="9">
        <v>8</v>
      </c>
      <c r="S16" s="8" t="s">
        <v>10</v>
      </c>
      <c r="T16" s="8" t="s">
        <v>10</v>
      </c>
      <c r="U16" s="9">
        <v>8</v>
      </c>
      <c r="V16" s="9">
        <v>8</v>
      </c>
      <c r="W16" s="9">
        <v>8</v>
      </c>
      <c r="X16" s="9">
        <v>8</v>
      </c>
      <c r="Y16" s="9">
        <v>8</v>
      </c>
      <c r="Z16" s="8" t="s">
        <v>10</v>
      </c>
      <c r="AA16" s="8" t="s">
        <v>10</v>
      </c>
      <c r="AB16" s="8" t="s">
        <v>10</v>
      </c>
      <c r="AC16" s="9">
        <v>8</v>
      </c>
      <c r="AD16" s="9">
        <v>8</v>
      </c>
      <c r="AE16" s="9">
        <v>8</v>
      </c>
      <c r="AF16" s="9"/>
      <c r="AG16" s="9"/>
      <c r="AH16" s="9"/>
      <c r="AI16" s="9">
        <v>16</v>
      </c>
      <c r="AJ16" s="9">
        <v>3</v>
      </c>
      <c r="AK16" s="32">
        <f t="shared" si="0"/>
        <v>19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9">
        <v>8</v>
      </c>
      <c r="E17" s="8" t="s">
        <v>10</v>
      </c>
      <c r="F17" s="8" t="s">
        <v>10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8" t="s">
        <v>10</v>
      </c>
      <c r="M17" s="8" t="s">
        <v>10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8" t="s">
        <v>10</v>
      </c>
      <c r="T17" s="8" t="s">
        <v>10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8" t="s">
        <v>10</v>
      </c>
      <c r="AA17" s="8" t="s">
        <v>10</v>
      </c>
      <c r="AB17" s="8" t="s">
        <v>10</v>
      </c>
      <c r="AC17" s="9">
        <v>8</v>
      </c>
      <c r="AD17" s="9">
        <v>8</v>
      </c>
      <c r="AE17" s="9">
        <v>8</v>
      </c>
      <c r="AF17" s="9"/>
      <c r="AG17" s="9"/>
      <c r="AH17" s="9"/>
      <c r="AI17" s="9">
        <v>19</v>
      </c>
      <c r="AJ17" s="9"/>
      <c r="AK17" s="32">
        <f t="shared" si="0"/>
        <v>19</v>
      </c>
    </row>
    <row r="18" spans="1:37" ht="15.75">
      <c r="A18" s="24">
        <v>8</v>
      </c>
      <c r="B18" s="33">
        <f>'[2]РиО'!$Q$22</f>
        <v>0</v>
      </c>
      <c r="C18" s="7"/>
      <c r="D18" s="9"/>
      <c r="E18" s="8"/>
      <c r="F18" s="8"/>
      <c r="G18" s="9"/>
      <c r="H18" s="9"/>
      <c r="I18" s="9"/>
      <c r="J18" s="9"/>
      <c r="K18" s="9"/>
      <c r="L18" s="8"/>
      <c r="M18" s="8"/>
      <c r="N18" s="9"/>
      <c r="O18" s="9"/>
      <c r="P18" s="9"/>
      <c r="Q18" s="9"/>
      <c r="R18" s="9"/>
      <c r="S18" s="8"/>
      <c r="T18" s="8"/>
      <c r="U18" s="9"/>
      <c r="V18" s="9"/>
      <c r="W18" s="9"/>
      <c r="X18" s="9"/>
      <c r="Y18" s="9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9"/>
      <c r="E19" s="8"/>
      <c r="F19" s="8"/>
      <c r="G19" s="9"/>
      <c r="H19" s="9"/>
      <c r="I19" s="9"/>
      <c r="J19" s="9"/>
      <c r="K19" s="9"/>
      <c r="L19" s="8"/>
      <c r="M19" s="8"/>
      <c r="N19" s="9"/>
      <c r="O19" s="9"/>
      <c r="P19" s="9"/>
      <c r="Q19" s="9"/>
      <c r="R19" s="9"/>
      <c r="S19" s="8"/>
      <c r="T19" s="8"/>
      <c r="U19" s="9"/>
      <c r="V19" s="9"/>
      <c r="W19" s="9"/>
      <c r="X19" s="9"/>
      <c r="Y19" s="9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9"/>
      <c r="E20" s="8"/>
      <c r="F20" s="8"/>
      <c r="G20" s="9"/>
      <c r="H20" s="9"/>
      <c r="I20" s="9"/>
      <c r="J20" s="9"/>
      <c r="K20" s="9"/>
      <c r="L20" s="8"/>
      <c r="M20" s="8"/>
      <c r="N20" s="9"/>
      <c r="O20" s="9"/>
      <c r="P20" s="9"/>
      <c r="Q20" s="9"/>
      <c r="R20" s="9"/>
      <c r="S20" s="8"/>
      <c r="T20" s="8"/>
      <c r="U20" s="9"/>
      <c r="V20" s="9"/>
      <c r="W20" s="9"/>
      <c r="X20" s="9"/>
      <c r="Y20" s="9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9"/>
      <c r="E21" s="8"/>
      <c r="F21" s="8"/>
      <c r="G21" s="9"/>
      <c r="H21" s="9"/>
      <c r="I21" s="9"/>
      <c r="J21" s="9"/>
      <c r="K21" s="9"/>
      <c r="L21" s="8"/>
      <c r="M21" s="8"/>
      <c r="N21" s="9"/>
      <c r="O21" s="9"/>
      <c r="P21" s="9"/>
      <c r="Q21" s="9"/>
      <c r="R21" s="9"/>
      <c r="S21" s="8"/>
      <c r="T21" s="8"/>
      <c r="U21" s="9"/>
      <c r="V21" s="9"/>
      <c r="W21" s="9"/>
      <c r="X21" s="9"/>
      <c r="Y21" s="9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9"/>
      <c r="E22" s="8"/>
      <c r="F22" s="8"/>
      <c r="G22" s="9"/>
      <c r="H22" s="9"/>
      <c r="I22" s="9"/>
      <c r="J22" s="9"/>
      <c r="K22" s="9"/>
      <c r="L22" s="8"/>
      <c r="M22" s="8"/>
      <c r="N22" s="9"/>
      <c r="O22" s="9"/>
      <c r="P22" s="9"/>
      <c r="Q22" s="9"/>
      <c r="R22" s="9"/>
      <c r="S22" s="8"/>
      <c r="T22" s="8"/>
      <c r="U22" s="9"/>
      <c r="V22" s="9"/>
      <c r="W22" s="9"/>
      <c r="X22" s="9"/>
      <c r="Y22" s="9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3"/>
      <c r="E23" s="13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9">
        <v>8</v>
      </c>
      <c r="E24" s="8" t="s">
        <v>10</v>
      </c>
      <c r="F24" s="8" t="s">
        <v>10</v>
      </c>
      <c r="G24" s="9">
        <v>8</v>
      </c>
      <c r="H24" s="9">
        <v>8</v>
      </c>
      <c r="I24" s="9">
        <v>8</v>
      </c>
      <c r="J24" s="9">
        <v>8</v>
      </c>
      <c r="K24" s="9">
        <v>8</v>
      </c>
      <c r="L24" s="8" t="s">
        <v>10</v>
      </c>
      <c r="M24" s="8" t="s">
        <v>10</v>
      </c>
      <c r="N24" s="9">
        <v>8</v>
      </c>
      <c r="O24" s="9">
        <v>8</v>
      </c>
      <c r="P24" s="9">
        <v>8</v>
      </c>
      <c r="Q24" s="9">
        <v>8</v>
      </c>
      <c r="R24" s="9">
        <v>8</v>
      </c>
      <c r="S24" s="8" t="s">
        <v>10</v>
      </c>
      <c r="T24" s="8" t="s">
        <v>10</v>
      </c>
      <c r="U24" s="9">
        <v>8</v>
      </c>
      <c r="V24" s="9">
        <v>8</v>
      </c>
      <c r="W24" s="9">
        <v>8</v>
      </c>
      <c r="X24" s="9">
        <v>8</v>
      </c>
      <c r="Y24" s="9">
        <v>8</v>
      </c>
      <c r="Z24" s="8" t="s">
        <v>10</v>
      </c>
      <c r="AA24" s="8" t="s">
        <v>10</v>
      </c>
      <c r="AB24" s="9">
        <v>8</v>
      </c>
      <c r="AC24" s="9">
        <v>8</v>
      </c>
      <c r="AD24" s="9">
        <v>8</v>
      </c>
      <c r="AE24" s="9">
        <v>8</v>
      </c>
      <c r="AF24" s="9"/>
      <c r="AG24" s="9"/>
      <c r="AH24" s="9"/>
      <c r="AI24" s="9">
        <v>19</v>
      </c>
      <c r="AJ24" s="9"/>
      <c r="AK24" s="32">
        <f t="shared" si="0"/>
        <v>19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9">
        <v>8</v>
      </c>
      <c r="E25" s="8" t="s">
        <v>10</v>
      </c>
      <c r="F25" s="8" t="s">
        <v>10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8" t="s">
        <v>10</v>
      </c>
      <c r="M25" s="8" t="s">
        <v>10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8" t="s">
        <v>10</v>
      </c>
      <c r="T25" s="8" t="s">
        <v>10</v>
      </c>
      <c r="U25" s="9">
        <v>8</v>
      </c>
      <c r="V25" s="9">
        <v>8</v>
      </c>
      <c r="W25" s="9">
        <v>8</v>
      </c>
      <c r="X25" s="9">
        <v>8</v>
      </c>
      <c r="Y25" s="9">
        <v>8</v>
      </c>
      <c r="Z25" s="8" t="s">
        <v>10</v>
      </c>
      <c r="AA25" s="8" t="s">
        <v>10</v>
      </c>
      <c r="AB25" s="9">
        <v>8</v>
      </c>
      <c r="AC25" s="9">
        <v>8</v>
      </c>
      <c r="AD25" s="9">
        <v>8</v>
      </c>
      <c r="AE25" s="9">
        <v>8</v>
      </c>
      <c r="AF25" s="9"/>
      <c r="AG25" s="9"/>
      <c r="AH25" s="9"/>
      <c r="AI25" s="9">
        <v>19</v>
      </c>
      <c r="AJ25" s="9"/>
      <c r="AK25" s="32">
        <f t="shared" si="0"/>
        <v>19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9">
        <v>8</v>
      </c>
      <c r="E26" s="8" t="s">
        <v>10</v>
      </c>
      <c r="F26" s="8" t="s">
        <v>10</v>
      </c>
      <c r="G26" s="9">
        <v>8</v>
      </c>
      <c r="H26" s="9">
        <v>8</v>
      </c>
      <c r="I26" s="9">
        <v>8</v>
      </c>
      <c r="J26" s="9">
        <v>8</v>
      </c>
      <c r="K26" s="9">
        <v>8</v>
      </c>
      <c r="L26" s="8" t="s">
        <v>10</v>
      </c>
      <c r="M26" s="8" t="s">
        <v>10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8" t="s">
        <v>10</v>
      </c>
      <c r="T26" s="8" t="s">
        <v>10</v>
      </c>
      <c r="U26" s="9">
        <v>8</v>
      </c>
      <c r="V26" s="9">
        <v>8</v>
      </c>
      <c r="W26" s="9">
        <v>8</v>
      </c>
      <c r="X26" s="9">
        <v>8</v>
      </c>
      <c r="Y26" s="9">
        <v>8</v>
      </c>
      <c r="Z26" s="8" t="s">
        <v>10</v>
      </c>
      <c r="AA26" s="8" t="s">
        <v>10</v>
      </c>
      <c r="AB26" s="9">
        <v>8</v>
      </c>
      <c r="AC26" s="9">
        <v>8</v>
      </c>
      <c r="AD26" s="9">
        <v>8</v>
      </c>
      <c r="AE26" s="9">
        <v>8</v>
      </c>
      <c r="AF26" s="9"/>
      <c r="AG26" s="9"/>
      <c r="AH26" s="9"/>
      <c r="AI26" s="9">
        <v>19</v>
      </c>
      <c r="AJ26" s="9"/>
      <c r="AK26" s="32">
        <f t="shared" si="0"/>
        <v>19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9"/>
      <c r="E27" s="8"/>
      <c r="F27" s="8"/>
      <c r="G27" s="9"/>
      <c r="H27" s="9"/>
      <c r="I27" s="9"/>
      <c r="J27" s="9"/>
      <c r="K27" s="9"/>
      <c r="L27" s="8"/>
      <c r="M27" s="8"/>
      <c r="N27" s="9"/>
      <c r="O27" s="9"/>
      <c r="P27" s="9"/>
      <c r="Q27" s="9"/>
      <c r="R27" s="9"/>
      <c r="S27" s="8"/>
      <c r="T27" s="8"/>
      <c r="U27" s="9"/>
      <c r="V27" s="9"/>
      <c r="W27" s="9"/>
      <c r="X27" s="9"/>
      <c r="Y27" s="9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AK35"/>
  <sheetViews>
    <sheetView workbookViewId="0" topLeftCell="A1">
      <selection activeCell="B24" sqref="B24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9">
        <v>8</v>
      </c>
      <c r="E11" s="8" t="s">
        <v>10</v>
      </c>
      <c r="F11" s="8" t="s">
        <v>10</v>
      </c>
      <c r="G11" s="9">
        <v>8</v>
      </c>
      <c r="H11" s="9">
        <v>8</v>
      </c>
      <c r="I11" s="9">
        <v>8</v>
      </c>
      <c r="J11" s="9">
        <v>8</v>
      </c>
      <c r="K11" s="8" t="s">
        <v>10</v>
      </c>
      <c r="L11" s="8" t="s">
        <v>10</v>
      </c>
      <c r="M11" s="8" t="s">
        <v>10</v>
      </c>
      <c r="N11" s="9">
        <v>8</v>
      </c>
      <c r="O11" s="9">
        <v>8</v>
      </c>
      <c r="P11" s="9">
        <v>8</v>
      </c>
      <c r="Q11" s="9">
        <v>8</v>
      </c>
      <c r="R11" s="9">
        <v>8</v>
      </c>
      <c r="S11" s="8" t="s">
        <v>10</v>
      </c>
      <c r="T11" s="8" t="s">
        <v>10</v>
      </c>
      <c r="U11" s="9">
        <v>8</v>
      </c>
      <c r="V11" s="9">
        <v>8</v>
      </c>
      <c r="W11" s="9">
        <v>8</v>
      </c>
      <c r="X11" s="9">
        <v>8</v>
      </c>
      <c r="Y11" s="9">
        <v>8</v>
      </c>
      <c r="Z11" s="8" t="s">
        <v>10</v>
      </c>
      <c r="AA11" s="8" t="s">
        <v>10</v>
      </c>
      <c r="AB11" s="9">
        <v>8</v>
      </c>
      <c r="AC11" s="9">
        <v>8</v>
      </c>
      <c r="AD11" s="9">
        <v>8</v>
      </c>
      <c r="AE11" s="9">
        <v>8</v>
      </c>
      <c r="AF11" s="9">
        <v>8</v>
      </c>
      <c r="AG11" s="8" t="s">
        <v>10</v>
      </c>
      <c r="AH11" s="8" t="s">
        <v>10</v>
      </c>
      <c r="AI11" s="9">
        <v>20</v>
      </c>
      <c r="AJ11" s="9"/>
      <c r="AK11" s="32">
        <f>AI11+AJ11</f>
        <v>20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9">
        <v>8</v>
      </c>
      <c r="E12" s="8" t="s">
        <v>10</v>
      </c>
      <c r="F12" s="8" t="s">
        <v>10</v>
      </c>
      <c r="G12" s="9">
        <v>8</v>
      </c>
      <c r="H12" s="9">
        <v>8</v>
      </c>
      <c r="I12" s="9">
        <v>8</v>
      </c>
      <c r="J12" s="9">
        <v>8</v>
      </c>
      <c r="K12" s="8" t="s">
        <v>10</v>
      </c>
      <c r="L12" s="8" t="s">
        <v>10</v>
      </c>
      <c r="M12" s="8" t="s">
        <v>10</v>
      </c>
      <c r="N12" s="9">
        <v>8</v>
      </c>
      <c r="O12" s="9">
        <v>8</v>
      </c>
      <c r="P12" s="9">
        <v>8</v>
      </c>
      <c r="Q12" s="9">
        <v>8</v>
      </c>
      <c r="R12" s="9">
        <v>8</v>
      </c>
      <c r="S12" s="8" t="s">
        <v>10</v>
      </c>
      <c r="T12" s="8" t="s">
        <v>10</v>
      </c>
      <c r="U12" s="9">
        <v>8</v>
      </c>
      <c r="V12" s="9">
        <v>8</v>
      </c>
      <c r="W12" s="9">
        <v>8</v>
      </c>
      <c r="X12" s="9">
        <v>8</v>
      </c>
      <c r="Y12" s="9">
        <v>8</v>
      </c>
      <c r="Z12" s="8" t="s">
        <v>10</v>
      </c>
      <c r="AA12" s="8" t="s">
        <v>10</v>
      </c>
      <c r="AB12" s="9">
        <v>8</v>
      </c>
      <c r="AC12" s="9">
        <v>8</v>
      </c>
      <c r="AD12" s="9">
        <v>8</v>
      </c>
      <c r="AE12" s="9">
        <v>8</v>
      </c>
      <c r="AF12" s="9">
        <v>8</v>
      </c>
      <c r="AG12" s="8" t="s">
        <v>10</v>
      </c>
      <c r="AH12" s="8" t="s">
        <v>10</v>
      </c>
      <c r="AI12" s="9">
        <v>20</v>
      </c>
      <c r="AJ12" s="9"/>
      <c r="AK12" s="32">
        <f aca="true" t="shared" si="0" ref="AK12:AK27">AI12+AJ12</f>
        <v>20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9">
        <v>8</v>
      </c>
      <c r="E13" s="8" t="s">
        <v>10</v>
      </c>
      <c r="F13" s="8" t="s">
        <v>10</v>
      </c>
      <c r="G13" s="9">
        <v>8</v>
      </c>
      <c r="H13" s="9">
        <v>8</v>
      </c>
      <c r="I13" s="9">
        <v>8</v>
      </c>
      <c r="J13" s="9">
        <v>8</v>
      </c>
      <c r="K13" s="8" t="s">
        <v>10</v>
      </c>
      <c r="L13" s="8" t="s">
        <v>10</v>
      </c>
      <c r="M13" s="8" t="s">
        <v>10</v>
      </c>
      <c r="N13" s="9">
        <v>8</v>
      </c>
      <c r="O13" s="9">
        <v>8</v>
      </c>
      <c r="P13" s="9">
        <v>8</v>
      </c>
      <c r="Q13" s="9">
        <v>8</v>
      </c>
      <c r="R13" s="9">
        <v>8</v>
      </c>
      <c r="S13" s="8" t="s">
        <v>10</v>
      </c>
      <c r="T13" s="8" t="s">
        <v>10</v>
      </c>
      <c r="U13" s="9">
        <v>8</v>
      </c>
      <c r="V13" s="9">
        <v>8</v>
      </c>
      <c r="W13" s="9">
        <v>8</v>
      </c>
      <c r="X13" s="9">
        <v>8</v>
      </c>
      <c r="Y13" s="9">
        <v>8</v>
      </c>
      <c r="Z13" s="8" t="s">
        <v>10</v>
      </c>
      <c r="AA13" s="8" t="s">
        <v>10</v>
      </c>
      <c r="AB13" s="9">
        <v>8</v>
      </c>
      <c r="AC13" s="9">
        <v>8</v>
      </c>
      <c r="AD13" s="9">
        <v>8</v>
      </c>
      <c r="AE13" s="9">
        <v>8</v>
      </c>
      <c r="AF13" s="9">
        <v>8</v>
      </c>
      <c r="AG13" s="8" t="s">
        <v>10</v>
      </c>
      <c r="AH13" s="8" t="s">
        <v>10</v>
      </c>
      <c r="AI13" s="9">
        <v>20</v>
      </c>
      <c r="AJ13" s="9"/>
      <c r="AK13" s="32">
        <f t="shared" si="0"/>
        <v>20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9" t="s">
        <v>41</v>
      </c>
      <c r="E14" s="8" t="s">
        <v>10</v>
      </c>
      <c r="F14" s="8" t="s">
        <v>10</v>
      </c>
      <c r="G14" s="9" t="s">
        <v>41</v>
      </c>
      <c r="H14" s="9" t="s">
        <v>41</v>
      </c>
      <c r="I14" s="9" t="s">
        <v>41</v>
      </c>
      <c r="J14" s="9" t="s">
        <v>41</v>
      </c>
      <c r="K14" s="8" t="s">
        <v>10</v>
      </c>
      <c r="L14" s="8" t="s">
        <v>10</v>
      </c>
      <c r="M14" s="8" t="s">
        <v>10</v>
      </c>
      <c r="N14" s="9" t="s">
        <v>41</v>
      </c>
      <c r="O14" s="9" t="s">
        <v>41</v>
      </c>
      <c r="P14" s="9" t="s">
        <v>41</v>
      </c>
      <c r="Q14" s="9" t="s">
        <v>41</v>
      </c>
      <c r="R14" s="9" t="s">
        <v>41</v>
      </c>
      <c r="S14" s="8" t="s">
        <v>10</v>
      </c>
      <c r="T14" s="8" t="s">
        <v>10</v>
      </c>
      <c r="U14" s="9" t="s">
        <v>41</v>
      </c>
      <c r="V14" s="9" t="s">
        <v>41</v>
      </c>
      <c r="W14" s="9" t="s">
        <v>41</v>
      </c>
      <c r="X14" s="9" t="s">
        <v>41</v>
      </c>
      <c r="Y14" s="9" t="s">
        <v>41</v>
      </c>
      <c r="Z14" s="8" t="s">
        <v>10</v>
      </c>
      <c r="AA14" s="8" t="s">
        <v>10</v>
      </c>
      <c r="AB14" s="9" t="s">
        <v>41</v>
      </c>
      <c r="AC14" s="9" t="s">
        <v>41</v>
      </c>
      <c r="AD14" s="9" t="s">
        <v>41</v>
      </c>
      <c r="AE14" s="9" t="s">
        <v>41</v>
      </c>
      <c r="AF14" s="9" t="s">
        <v>41</v>
      </c>
      <c r="AG14" s="8" t="s">
        <v>10</v>
      </c>
      <c r="AH14" s="8" t="s">
        <v>10</v>
      </c>
      <c r="AI14" s="9"/>
      <c r="AJ14" s="9">
        <v>20</v>
      </c>
      <c r="AK14" s="32">
        <f t="shared" si="0"/>
        <v>20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9">
        <v>8</v>
      </c>
      <c r="E15" s="8" t="s">
        <v>10</v>
      </c>
      <c r="F15" s="8" t="s">
        <v>10</v>
      </c>
      <c r="G15" s="9">
        <v>8</v>
      </c>
      <c r="H15" s="9">
        <v>8</v>
      </c>
      <c r="I15" s="9">
        <v>8</v>
      </c>
      <c r="J15" s="9">
        <v>8</v>
      </c>
      <c r="K15" s="8" t="s">
        <v>10</v>
      </c>
      <c r="L15" s="8" t="s">
        <v>10</v>
      </c>
      <c r="M15" s="8" t="s">
        <v>10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8" t="s">
        <v>10</v>
      </c>
      <c r="T15" s="8" t="s">
        <v>10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8" t="s">
        <v>10</v>
      </c>
      <c r="AA15" s="8" t="s">
        <v>10</v>
      </c>
      <c r="AB15" s="9">
        <v>8</v>
      </c>
      <c r="AC15" s="9">
        <v>8</v>
      </c>
      <c r="AD15" s="9">
        <v>8</v>
      </c>
      <c r="AE15" s="9">
        <v>8</v>
      </c>
      <c r="AF15" s="9">
        <v>8</v>
      </c>
      <c r="AG15" s="8" t="s">
        <v>10</v>
      </c>
      <c r="AH15" s="8" t="s">
        <v>10</v>
      </c>
      <c r="AI15" s="9">
        <v>20</v>
      </c>
      <c r="AJ15" s="9"/>
      <c r="AK15" s="32">
        <f t="shared" si="0"/>
        <v>20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9">
        <v>8</v>
      </c>
      <c r="E16" s="8" t="s">
        <v>10</v>
      </c>
      <c r="F16" s="8" t="s">
        <v>10</v>
      </c>
      <c r="G16" s="9">
        <v>8</v>
      </c>
      <c r="H16" s="9">
        <v>8</v>
      </c>
      <c r="I16" s="9">
        <v>8</v>
      </c>
      <c r="J16" s="9">
        <v>8</v>
      </c>
      <c r="K16" s="8" t="s">
        <v>10</v>
      </c>
      <c r="L16" s="8" t="s">
        <v>10</v>
      </c>
      <c r="M16" s="8" t="s">
        <v>10</v>
      </c>
      <c r="N16" s="9">
        <v>8</v>
      </c>
      <c r="O16" s="9">
        <v>8</v>
      </c>
      <c r="P16" s="9">
        <v>8</v>
      </c>
      <c r="Q16" s="9">
        <v>8</v>
      </c>
      <c r="R16" s="9">
        <v>8</v>
      </c>
      <c r="S16" s="8" t="s">
        <v>10</v>
      </c>
      <c r="T16" s="8" t="s">
        <v>10</v>
      </c>
      <c r="U16" s="9">
        <v>8</v>
      </c>
      <c r="V16" s="9">
        <v>8</v>
      </c>
      <c r="W16" s="9">
        <v>8</v>
      </c>
      <c r="X16" s="9">
        <v>8</v>
      </c>
      <c r="Y16" s="9">
        <v>8</v>
      </c>
      <c r="Z16" s="8" t="s">
        <v>10</v>
      </c>
      <c r="AA16" s="8" t="s">
        <v>10</v>
      </c>
      <c r="AB16" s="9">
        <v>8</v>
      </c>
      <c r="AC16" s="9">
        <v>8</v>
      </c>
      <c r="AD16" s="9">
        <v>8</v>
      </c>
      <c r="AE16" s="9">
        <v>8</v>
      </c>
      <c r="AF16" s="9">
        <v>8</v>
      </c>
      <c r="AG16" s="8" t="s">
        <v>10</v>
      </c>
      <c r="AH16" s="8" t="s">
        <v>10</v>
      </c>
      <c r="AI16" s="9">
        <v>13</v>
      </c>
      <c r="AJ16" s="9"/>
      <c r="AK16" s="32">
        <f t="shared" si="0"/>
        <v>13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9">
        <v>8</v>
      </c>
      <c r="E17" s="8" t="s">
        <v>10</v>
      </c>
      <c r="F17" s="8" t="s">
        <v>10</v>
      </c>
      <c r="G17" s="9">
        <v>8</v>
      </c>
      <c r="H17" s="9">
        <v>8</v>
      </c>
      <c r="I17" s="9">
        <v>8</v>
      </c>
      <c r="J17" s="9">
        <v>8</v>
      </c>
      <c r="K17" s="8" t="s">
        <v>10</v>
      </c>
      <c r="L17" s="8" t="s">
        <v>10</v>
      </c>
      <c r="M17" s="8" t="s">
        <v>10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8" t="s">
        <v>10</v>
      </c>
      <c r="T17" s="8" t="s">
        <v>10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8" t="s">
        <v>10</v>
      </c>
      <c r="AA17" s="8" t="s">
        <v>10</v>
      </c>
      <c r="AB17" s="9">
        <v>8</v>
      </c>
      <c r="AC17" s="9">
        <v>8</v>
      </c>
      <c r="AD17" s="9">
        <v>8</v>
      </c>
      <c r="AE17" s="9">
        <v>8</v>
      </c>
      <c r="AF17" s="9">
        <v>8</v>
      </c>
      <c r="AG17" s="8" t="s">
        <v>10</v>
      </c>
      <c r="AH17" s="8" t="s">
        <v>10</v>
      </c>
      <c r="AI17" s="9">
        <v>20</v>
      </c>
      <c r="AJ17" s="9"/>
      <c r="AK17" s="32">
        <f t="shared" si="0"/>
        <v>20</v>
      </c>
    </row>
    <row r="18" spans="1:37" ht="15.75">
      <c r="A18" s="24">
        <v>8</v>
      </c>
      <c r="B18" s="33">
        <f>'[2]РиО'!$Q$22</f>
        <v>0</v>
      </c>
      <c r="C18" s="7"/>
      <c r="D18" s="9"/>
      <c r="E18" s="8"/>
      <c r="F18" s="8"/>
      <c r="G18" s="9"/>
      <c r="H18" s="9"/>
      <c r="I18" s="9"/>
      <c r="J18" s="9"/>
      <c r="K18" s="8"/>
      <c r="L18" s="8"/>
      <c r="M18" s="8"/>
      <c r="N18" s="9"/>
      <c r="O18" s="9"/>
      <c r="P18" s="9"/>
      <c r="Q18" s="9"/>
      <c r="R18" s="9"/>
      <c r="S18" s="8"/>
      <c r="T18" s="8"/>
      <c r="U18" s="9"/>
      <c r="V18" s="9"/>
      <c r="W18" s="9"/>
      <c r="X18" s="9"/>
      <c r="Y18" s="9"/>
      <c r="Z18" s="8"/>
      <c r="AA18" s="8"/>
      <c r="AB18" s="9"/>
      <c r="AC18" s="9"/>
      <c r="AD18" s="9"/>
      <c r="AE18" s="9"/>
      <c r="AF18" s="9"/>
      <c r="AG18" s="8"/>
      <c r="AH18" s="8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9"/>
      <c r="E19" s="8"/>
      <c r="F19" s="8"/>
      <c r="G19" s="9"/>
      <c r="H19" s="9"/>
      <c r="I19" s="9"/>
      <c r="J19" s="9"/>
      <c r="K19" s="8"/>
      <c r="L19" s="8"/>
      <c r="M19" s="8"/>
      <c r="N19" s="9"/>
      <c r="O19" s="9"/>
      <c r="P19" s="9"/>
      <c r="Q19" s="9"/>
      <c r="R19" s="9"/>
      <c r="S19" s="8"/>
      <c r="T19" s="8"/>
      <c r="U19" s="9"/>
      <c r="V19" s="9"/>
      <c r="W19" s="9"/>
      <c r="X19" s="9"/>
      <c r="Y19" s="9"/>
      <c r="Z19" s="8"/>
      <c r="AA19" s="8"/>
      <c r="AB19" s="9"/>
      <c r="AC19" s="9"/>
      <c r="AD19" s="9"/>
      <c r="AE19" s="9"/>
      <c r="AF19" s="9"/>
      <c r="AG19" s="8"/>
      <c r="AH19" s="8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9"/>
      <c r="E20" s="8"/>
      <c r="F20" s="8"/>
      <c r="G20" s="9"/>
      <c r="H20" s="9"/>
      <c r="I20" s="9"/>
      <c r="J20" s="9"/>
      <c r="K20" s="8"/>
      <c r="L20" s="8"/>
      <c r="M20" s="8"/>
      <c r="N20" s="9"/>
      <c r="O20" s="9"/>
      <c r="P20" s="9"/>
      <c r="Q20" s="9"/>
      <c r="R20" s="9"/>
      <c r="S20" s="8"/>
      <c r="T20" s="8"/>
      <c r="U20" s="9"/>
      <c r="V20" s="9"/>
      <c r="W20" s="9"/>
      <c r="X20" s="9"/>
      <c r="Y20" s="9"/>
      <c r="Z20" s="8"/>
      <c r="AA20" s="8"/>
      <c r="AB20" s="9"/>
      <c r="AC20" s="9"/>
      <c r="AD20" s="9"/>
      <c r="AE20" s="9"/>
      <c r="AF20" s="9"/>
      <c r="AG20" s="8"/>
      <c r="AH20" s="8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9"/>
      <c r="E21" s="8"/>
      <c r="F21" s="8"/>
      <c r="G21" s="9"/>
      <c r="H21" s="9"/>
      <c r="I21" s="9"/>
      <c r="J21" s="9"/>
      <c r="K21" s="8"/>
      <c r="L21" s="8"/>
      <c r="M21" s="8"/>
      <c r="N21" s="9"/>
      <c r="O21" s="9"/>
      <c r="P21" s="9"/>
      <c r="Q21" s="9"/>
      <c r="R21" s="9"/>
      <c r="S21" s="8"/>
      <c r="T21" s="8"/>
      <c r="U21" s="9"/>
      <c r="V21" s="9"/>
      <c r="W21" s="9"/>
      <c r="X21" s="9"/>
      <c r="Y21" s="9"/>
      <c r="Z21" s="8"/>
      <c r="AA21" s="8"/>
      <c r="AB21" s="9"/>
      <c r="AC21" s="9"/>
      <c r="AD21" s="9"/>
      <c r="AE21" s="9"/>
      <c r="AF21" s="9"/>
      <c r="AG21" s="8"/>
      <c r="AH21" s="8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9"/>
      <c r="E22" s="8"/>
      <c r="F22" s="8"/>
      <c r="G22" s="9"/>
      <c r="H22" s="9"/>
      <c r="I22" s="9"/>
      <c r="J22" s="9"/>
      <c r="K22" s="8"/>
      <c r="L22" s="8"/>
      <c r="M22" s="8"/>
      <c r="N22" s="9"/>
      <c r="O22" s="9"/>
      <c r="P22" s="9"/>
      <c r="Q22" s="9"/>
      <c r="R22" s="9"/>
      <c r="S22" s="8"/>
      <c r="T22" s="8"/>
      <c r="U22" s="9"/>
      <c r="V22" s="9"/>
      <c r="W22" s="9"/>
      <c r="X22" s="9"/>
      <c r="Y22" s="9"/>
      <c r="Z22" s="8"/>
      <c r="AA22" s="8"/>
      <c r="AB22" s="9"/>
      <c r="AC22" s="9"/>
      <c r="AD22" s="9"/>
      <c r="AE22" s="9"/>
      <c r="AF22" s="9"/>
      <c r="AG22" s="8"/>
      <c r="AH22" s="8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3"/>
      <c r="E23" s="13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12"/>
      <c r="Q23" s="12"/>
      <c r="R23" s="12"/>
      <c r="S23" s="13"/>
      <c r="T23" s="13"/>
      <c r="U23" s="13"/>
      <c r="V23" s="13"/>
      <c r="W23" s="12"/>
      <c r="X23" s="12"/>
      <c r="Y23" s="12"/>
      <c r="Z23" s="13"/>
      <c r="AA23" s="13"/>
      <c r="AB23" s="13"/>
      <c r="AC23" s="13"/>
      <c r="AD23" s="12"/>
      <c r="AE23" s="13"/>
      <c r="AF23" s="12"/>
      <c r="AG23" s="13"/>
      <c r="AH23" s="13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9">
        <v>2</v>
      </c>
      <c r="E24" s="8" t="s">
        <v>10</v>
      </c>
      <c r="F24" s="8" t="s">
        <v>10</v>
      </c>
      <c r="G24" s="9">
        <v>2</v>
      </c>
      <c r="H24" s="9">
        <v>2</v>
      </c>
      <c r="I24" s="9">
        <v>2</v>
      </c>
      <c r="J24" s="9">
        <v>2</v>
      </c>
      <c r="K24" s="8" t="s">
        <v>10</v>
      </c>
      <c r="L24" s="8" t="s">
        <v>10</v>
      </c>
      <c r="M24" s="8" t="s">
        <v>10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8" t="s">
        <v>10</v>
      </c>
      <c r="T24" s="8" t="s">
        <v>10</v>
      </c>
      <c r="U24" s="9">
        <v>2</v>
      </c>
      <c r="V24" s="9">
        <v>2</v>
      </c>
      <c r="W24" s="9">
        <v>2</v>
      </c>
      <c r="X24" s="9">
        <v>2</v>
      </c>
      <c r="Y24" s="9">
        <v>2</v>
      </c>
      <c r="Z24" s="8" t="s">
        <v>10</v>
      </c>
      <c r="AA24" s="8" t="s">
        <v>10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8" t="s">
        <v>10</v>
      </c>
      <c r="AH24" s="8" t="s">
        <v>10</v>
      </c>
      <c r="AI24" s="9">
        <v>20</v>
      </c>
      <c r="AJ24" s="9"/>
      <c r="AK24" s="32">
        <f t="shared" si="0"/>
        <v>20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9">
        <v>8</v>
      </c>
      <c r="E25" s="8" t="s">
        <v>10</v>
      </c>
      <c r="F25" s="8" t="s">
        <v>10</v>
      </c>
      <c r="G25" s="9">
        <v>8</v>
      </c>
      <c r="H25" s="9">
        <v>8</v>
      </c>
      <c r="I25" s="9">
        <v>8</v>
      </c>
      <c r="J25" s="9">
        <v>8</v>
      </c>
      <c r="K25" s="8" t="s">
        <v>10</v>
      </c>
      <c r="L25" s="8" t="s">
        <v>10</v>
      </c>
      <c r="M25" s="8" t="s">
        <v>10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8" t="s">
        <v>10</v>
      </c>
      <c r="T25" s="8" t="s">
        <v>10</v>
      </c>
      <c r="U25" s="9">
        <v>8</v>
      </c>
      <c r="V25" s="9">
        <v>8</v>
      </c>
      <c r="W25" s="9">
        <v>8</v>
      </c>
      <c r="X25" s="9">
        <v>8</v>
      </c>
      <c r="Y25" s="9">
        <v>8</v>
      </c>
      <c r="Z25" s="8" t="s">
        <v>10</v>
      </c>
      <c r="AA25" s="8" t="s">
        <v>10</v>
      </c>
      <c r="AB25" s="9">
        <v>8</v>
      </c>
      <c r="AC25" s="9">
        <v>8</v>
      </c>
      <c r="AD25" s="9">
        <v>8</v>
      </c>
      <c r="AE25" s="9">
        <v>8</v>
      </c>
      <c r="AF25" s="9">
        <v>8</v>
      </c>
      <c r="AG25" s="8" t="s">
        <v>10</v>
      </c>
      <c r="AH25" s="8" t="s">
        <v>10</v>
      </c>
      <c r="AI25" s="9">
        <v>20</v>
      </c>
      <c r="AJ25" s="9"/>
      <c r="AK25" s="32">
        <f t="shared" si="0"/>
        <v>20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9">
        <v>8</v>
      </c>
      <c r="E26" s="8" t="s">
        <v>10</v>
      </c>
      <c r="F26" s="8" t="s">
        <v>10</v>
      </c>
      <c r="G26" s="9">
        <v>8</v>
      </c>
      <c r="H26" s="9">
        <v>8</v>
      </c>
      <c r="I26" s="9">
        <v>8</v>
      </c>
      <c r="J26" s="9">
        <v>8</v>
      </c>
      <c r="K26" s="8" t="s">
        <v>10</v>
      </c>
      <c r="L26" s="8" t="s">
        <v>10</v>
      </c>
      <c r="M26" s="8" t="s">
        <v>10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8" t="s">
        <v>10</v>
      </c>
      <c r="T26" s="8" t="s">
        <v>10</v>
      </c>
      <c r="U26" s="9">
        <v>8</v>
      </c>
      <c r="V26" s="9">
        <v>8</v>
      </c>
      <c r="W26" s="9">
        <v>8</v>
      </c>
      <c r="X26" s="9">
        <v>8</v>
      </c>
      <c r="Y26" s="9">
        <v>8</v>
      </c>
      <c r="Z26" s="8" t="s">
        <v>10</v>
      </c>
      <c r="AA26" s="8" t="s">
        <v>10</v>
      </c>
      <c r="AB26" s="9">
        <v>8</v>
      </c>
      <c r="AC26" s="9">
        <v>8</v>
      </c>
      <c r="AD26" s="9">
        <v>8</v>
      </c>
      <c r="AE26" s="9">
        <v>8</v>
      </c>
      <c r="AF26" s="9">
        <v>8</v>
      </c>
      <c r="AG26" s="8" t="s">
        <v>10</v>
      </c>
      <c r="AH26" s="8" t="s">
        <v>10</v>
      </c>
      <c r="AI26" s="9">
        <v>20</v>
      </c>
      <c r="AJ26" s="9"/>
      <c r="AK26" s="32">
        <f t="shared" si="0"/>
        <v>20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>
        <v>20</v>
      </c>
      <c r="AJ27" s="9"/>
      <c r="AK27" s="32">
        <f t="shared" si="0"/>
        <v>20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AK35"/>
  <sheetViews>
    <sheetView workbookViewId="0" topLeftCell="A1">
      <pane xSplit="18555" topLeftCell="A1" activePane="topLeft" state="split"/>
      <selection pane="topLeft" activeCell="B11" sqref="B11"/>
      <selection pane="topRight" activeCell="V12" sqref="V12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5" width="3.875" style="0" customWidth="1"/>
    <col min="36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 thickBo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3" t="s">
        <v>3</v>
      </c>
      <c r="B9" s="105" t="s">
        <v>4</v>
      </c>
      <c r="C9" s="107" t="s">
        <v>5</v>
      </c>
      <c r="D9" s="77" t="s">
        <v>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80"/>
    </row>
    <row r="10" spans="1:37" ht="16.5" customHeight="1" thickBot="1">
      <c r="A10" s="104"/>
      <c r="B10" s="106"/>
      <c r="C10" s="108"/>
      <c r="D10" s="81">
        <v>1</v>
      </c>
      <c r="E10" s="82">
        <v>2</v>
      </c>
      <c r="F10" s="82">
        <v>3</v>
      </c>
      <c r="G10" s="82">
        <v>4</v>
      </c>
      <c r="H10" s="82">
        <v>5</v>
      </c>
      <c r="I10" s="82">
        <v>6</v>
      </c>
      <c r="J10" s="82">
        <v>7</v>
      </c>
      <c r="K10" s="82">
        <v>8</v>
      </c>
      <c r="L10" s="82">
        <v>9</v>
      </c>
      <c r="M10" s="82">
        <v>10</v>
      </c>
      <c r="N10" s="82">
        <v>11</v>
      </c>
      <c r="O10" s="82">
        <v>12</v>
      </c>
      <c r="P10" s="82">
        <v>13</v>
      </c>
      <c r="Q10" s="82">
        <v>14</v>
      </c>
      <c r="R10" s="82">
        <v>15</v>
      </c>
      <c r="S10" s="82">
        <v>16</v>
      </c>
      <c r="T10" s="82">
        <v>17</v>
      </c>
      <c r="U10" s="82">
        <v>18</v>
      </c>
      <c r="V10" s="82">
        <v>19</v>
      </c>
      <c r="W10" s="82">
        <v>20</v>
      </c>
      <c r="X10" s="82">
        <v>21</v>
      </c>
      <c r="Y10" s="82">
        <v>22</v>
      </c>
      <c r="Z10" s="82">
        <v>23</v>
      </c>
      <c r="AA10" s="82">
        <v>24</v>
      </c>
      <c r="AB10" s="82">
        <v>25</v>
      </c>
      <c r="AC10" s="82">
        <v>26</v>
      </c>
      <c r="AD10" s="82">
        <v>27</v>
      </c>
      <c r="AE10" s="82">
        <v>28</v>
      </c>
      <c r="AF10" s="82">
        <v>29</v>
      </c>
      <c r="AG10" s="82">
        <v>30</v>
      </c>
      <c r="AH10" s="85"/>
      <c r="AI10" s="83" t="s">
        <v>7</v>
      </c>
      <c r="AJ10" s="83" t="s">
        <v>8</v>
      </c>
      <c r="AK10" s="84" t="s">
        <v>19</v>
      </c>
    </row>
    <row r="11" spans="1:37" ht="15.75">
      <c r="A11" s="73">
        <v>1</v>
      </c>
      <c r="B11" s="33" t="str">
        <f>'[2]РиО'!$Q$15</f>
        <v>Фалилеев О.М.</v>
      </c>
      <c r="C11" s="71" t="s">
        <v>9</v>
      </c>
      <c r="D11" s="69">
        <v>8</v>
      </c>
      <c r="E11" s="74">
        <v>8</v>
      </c>
      <c r="F11" s="74">
        <v>8</v>
      </c>
      <c r="G11" s="74">
        <v>8</v>
      </c>
      <c r="H11" s="74">
        <v>8</v>
      </c>
      <c r="I11" s="75" t="s">
        <v>10</v>
      </c>
      <c r="J11" s="58" t="s">
        <v>10</v>
      </c>
      <c r="K11" s="69">
        <v>8</v>
      </c>
      <c r="L11" s="69">
        <v>8</v>
      </c>
      <c r="M11" s="69">
        <v>8</v>
      </c>
      <c r="N11" s="69">
        <v>8</v>
      </c>
      <c r="O11" s="69">
        <v>8</v>
      </c>
      <c r="P11" s="58" t="s">
        <v>10</v>
      </c>
      <c r="Q11" s="58" t="s">
        <v>10</v>
      </c>
      <c r="R11" s="69">
        <v>8</v>
      </c>
      <c r="S11" s="69">
        <v>8</v>
      </c>
      <c r="T11" s="69">
        <v>8</v>
      </c>
      <c r="U11" s="69">
        <v>8</v>
      </c>
      <c r="V11" s="69">
        <v>8</v>
      </c>
      <c r="W11" s="58" t="s">
        <v>10</v>
      </c>
      <c r="X11" s="58" t="s">
        <v>10</v>
      </c>
      <c r="Y11" s="69">
        <v>8</v>
      </c>
      <c r="Z11" s="69">
        <v>8</v>
      </c>
      <c r="AA11" s="69">
        <v>8</v>
      </c>
      <c r="AB11" s="69">
        <v>8</v>
      </c>
      <c r="AC11" s="69">
        <v>8</v>
      </c>
      <c r="AD11" s="69">
        <v>8</v>
      </c>
      <c r="AE11" s="58" t="s">
        <v>10</v>
      </c>
      <c r="AF11" s="69">
        <v>8</v>
      </c>
      <c r="AG11" s="69">
        <v>8</v>
      </c>
      <c r="AH11" s="69"/>
      <c r="AI11" s="69">
        <v>23</v>
      </c>
      <c r="AJ11" s="69"/>
      <c r="AK11" s="76">
        <f>AI11+AJ11</f>
        <v>23</v>
      </c>
    </row>
    <row r="12" spans="1:37" ht="15.75">
      <c r="A12" s="10">
        <v>2</v>
      </c>
      <c r="B12" s="33" t="str">
        <f>'[2]РиО'!$Q$16</f>
        <v>Черняев В.А.</v>
      </c>
      <c r="C12" s="70" t="s">
        <v>11</v>
      </c>
      <c r="D12" s="9">
        <v>8</v>
      </c>
      <c r="E12" s="23">
        <v>8</v>
      </c>
      <c r="F12" s="9">
        <v>8</v>
      </c>
      <c r="G12" s="9">
        <v>8</v>
      </c>
      <c r="H12" s="23">
        <v>8</v>
      </c>
      <c r="I12" s="6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9">
        <v>8</v>
      </c>
      <c r="P12" s="8" t="s">
        <v>10</v>
      </c>
      <c r="Q12" s="8" t="s">
        <v>10</v>
      </c>
      <c r="R12" s="9">
        <v>8</v>
      </c>
      <c r="S12" s="9">
        <v>8</v>
      </c>
      <c r="T12" s="9">
        <v>8</v>
      </c>
      <c r="U12" s="9">
        <v>8</v>
      </c>
      <c r="V12" s="9">
        <v>8</v>
      </c>
      <c r="W12" s="8" t="s">
        <v>10</v>
      </c>
      <c r="X12" s="8" t="s">
        <v>10</v>
      </c>
      <c r="Y12" s="9">
        <v>8</v>
      </c>
      <c r="Z12" s="9">
        <v>8</v>
      </c>
      <c r="AA12" s="9">
        <v>8</v>
      </c>
      <c r="AB12" s="9">
        <v>8</v>
      </c>
      <c r="AC12" s="9">
        <v>8</v>
      </c>
      <c r="AD12" s="9">
        <v>8</v>
      </c>
      <c r="AE12" s="8" t="s">
        <v>10</v>
      </c>
      <c r="AF12" s="9">
        <v>8</v>
      </c>
      <c r="AG12" s="9">
        <v>8</v>
      </c>
      <c r="AH12" s="9"/>
      <c r="AI12" s="9">
        <v>23</v>
      </c>
      <c r="AJ12" s="9"/>
      <c r="AK12" s="32">
        <f>AI12+AJ12</f>
        <v>23</v>
      </c>
    </row>
    <row r="13" spans="1:37" ht="15.75">
      <c r="A13" s="10">
        <v>3</v>
      </c>
      <c r="B13" s="33" t="str">
        <f>'[2]РиО'!$Q$17</f>
        <v>Клосеп В.А.</v>
      </c>
      <c r="C13" s="70" t="s">
        <v>13</v>
      </c>
      <c r="D13" s="9">
        <v>8</v>
      </c>
      <c r="E13" s="23">
        <v>8</v>
      </c>
      <c r="F13" s="9">
        <v>8</v>
      </c>
      <c r="G13" s="9">
        <v>8</v>
      </c>
      <c r="H13" s="23">
        <v>8</v>
      </c>
      <c r="I13" s="6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9">
        <v>8</v>
      </c>
      <c r="P13" s="8" t="s">
        <v>10</v>
      </c>
      <c r="Q13" s="8" t="s">
        <v>10</v>
      </c>
      <c r="R13" s="9">
        <v>8</v>
      </c>
      <c r="S13" s="9">
        <v>8</v>
      </c>
      <c r="T13" s="9">
        <v>8</v>
      </c>
      <c r="U13" s="9">
        <v>8</v>
      </c>
      <c r="V13" s="9">
        <v>8</v>
      </c>
      <c r="W13" s="8" t="s">
        <v>10</v>
      </c>
      <c r="X13" s="8" t="s">
        <v>10</v>
      </c>
      <c r="Y13" s="9">
        <v>8</v>
      </c>
      <c r="Z13" s="9">
        <v>8</v>
      </c>
      <c r="AA13" s="9">
        <v>8</v>
      </c>
      <c r="AB13" s="9">
        <v>8</v>
      </c>
      <c r="AC13" s="9">
        <v>8</v>
      </c>
      <c r="AD13" s="9">
        <v>8</v>
      </c>
      <c r="AE13" s="8" t="s">
        <v>10</v>
      </c>
      <c r="AF13" s="9">
        <v>8</v>
      </c>
      <c r="AG13" s="9">
        <v>8</v>
      </c>
      <c r="AH13" s="9"/>
      <c r="AI13" s="9">
        <v>23</v>
      </c>
      <c r="AJ13" s="9"/>
      <c r="AK13" s="32">
        <f aca="true" t="shared" si="0" ref="AK13:AK26">AI13+AJ13</f>
        <v>23</v>
      </c>
    </row>
    <row r="14" spans="1:37" ht="15.75">
      <c r="A14" s="10">
        <v>4</v>
      </c>
      <c r="B14" s="33" t="str">
        <f>'[2]РиО'!$Q$18</f>
        <v>Ветрова Т.А.</v>
      </c>
      <c r="C14" s="70"/>
      <c r="D14" s="9"/>
      <c r="E14" s="23"/>
      <c r="F14" s="9"/>
      <c r="G14" s="9"/>
      <c r="H14" s="23"/>
      <c r="I14" s="68"/>
      <c r="J14" s="8"/>
      <c r="K14" s="9"/>
      <c r="L14" s="9"/>
      <c r="M14" s="9"/>
      <c r="N14" s="9"/>
      <c r="O14" s="9"/>
      <c r="P14" s="8"/>
      <c r="Q14" s="8"/>
      <c r="R14" s="9"/>
      <c r="S14" s="9"/>
      <c r="T14" s="9"/>
      <c r="U14" s="9"/>
      <c r="V14" s="9"/>
      <c r="W14" s="8"/>
      <c r="X14" s="8"/>
      <c r="Y14" s="9"/>
      <c r="Z14" s="9"/>
      <c r="AA14" s="9"/>
      <c r="AB14" s="9"/>
      <c r="AC14" s="9"/>
      <c r="AD14" s="8"/>
      <c r="AE14" s="8"/>
      <c r="AF14" s="9"/>
      <c r="AG14" s="9"/>
      <c r="AH14" s="9"/>
      <c r="AI14" s="9"/>
      <c r="AJ14" s="9"/>
      <c r="AK14" s="32"/>
    </row>
    <row r="15" spans="1:37" ht="15.75">
      <c r="A15" s="10">
        <v>5</v>
      </c>
      <c r="B15" s="33" t="str">
        <f>'[2]РиО'!$Q$19</f>
        <v>Хайченко И.В.</v>
      </c>
      <c r="C15" s="70" t="s">
        <v>18</v>
      </c>
      <c r="D15" s="9">
        <v>8</v>
      </c>
      <c r="E15" s="23">
        <v>8</v>
      </c>
      <c r="F15" s="9">
        <v>8</v>
      </c>
      <c r="G15" s="9">
        <v>8</v>
      </c>
      <c r="H15" s="23">
        <v>8</v>
      </c>
      <c r="I15" s="68" t="s">
        <v>10</v>
      </c>
      <c r="J15" s="8" t="s">
        <v>10</v>
      </c>
      <c r="K15" s="9">
        <v>8</v>
      </c>
      <c r="L15" s="72" t="s">
        <v>46</v>
      </c>
      <c r="M15" s="9"/>
      <c r="N15" s="9"/>
      <c r="O15" s="67"/>
      <c r="P15" s="8"/>
      <c r="Q15" s="8"/>
      <c r="R15" s="9"/>
      <c r="S15" s="9"/>
      <c r="T15" s="9"/>
      <c r="U15" s="9"/>
      <c r="V15" s="67"/>
      <c r="W15" s="8"/>
      <c r="X15" s="8"/>
      <c r="Y15" s="9"/>
      <c r="Z15" s="9"/>
      <c r="AA15" s="9"/>
      <c r="AB15" s="9"/>
      <c r="AC15" s="9"/>
      <c r="AD15" s="8"/>
      <c r="AE15" s="8"/>
      <c r="AF15" s="9"/>
      <c r="AG15" s="9"/>
      <c r="AH15" s="9"/>
      <c r="AI15" s="9">
        <v>6</v>
      </c>
      <c r="AJ15" s="9"/>
      <c r="AK15" s="32">
        <f t="shared" si="0"/>
        <v>6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69" t="s">
        <v>44</v>
      </c>
      <c r="E16" s="69" t="s">
        <v>44</v>
      </c>
      <c r="F16" s="69" t="s">
        <v>44</v>
      </c>
      <c r="G16" s="69" t="s">
        <v>44</v>
      </c>
      <c r="H16" s="69" t="s">
        <v>44</v>
      </c>
      <c r="I16" s="8" t="s">
        <v>10</v>
      </c>
      <c r="J16" s="8" t="s">
        <v>10</v>
      </c>
      <c r="K16" s="9" t="s">
        <v>44</v>
      </c>
      <c r="L16" s="9" t="s">
        <v>44</v>
      </c>
      <c r="M16" s="9" t="s">
        <v>44</v>
      </c>
      <c r="N16" s="9">
        <v>8</v>
      </c>
      <c r="O16" s="9">
        <v>8</v>
      </c>
      <c r="P16" s="8" t="s">
        <v>10</v>
      </c>
      <c r="Q16" s="8" t="s">
        <v>10</v>
      </c>
      <c r="R16" s="9">
        <v>8</v>
      </c>
      <c r="S16" s="9">
        <v>8</v>
      </c>
      <c r="T16" s="9">
        <v>8</v>
      </c>
      <c r="U16" s="9">
        <v>8</v>
      </c>
      <c r="V16" s="9">
        <v>8</v>
      </c>
      <c r="W16" s="8" t="s">
        <v>10</v>
      </c>
      <c r="X16" s="8" t="s">
        <v>10</v>
      </c>
      <c r="Y16" s="9">
        <v>8</v>
      </c>
      <c r="Z16" s="9">
        <v>8</v>
      </c>
      <c r="AA16" s="9">
        <v>8</v>
      </c>
      <c r="AB16" s="9">
        <v>8</v>
      </c>
      <c r="AC16" s="9">
        <v>8</v>
      </c>
      <c r="AD16" s="9">
        <v>8</v>
      </c>
      <c r="AE16" s="8" t="s">
        <v>10</v>
      </c>
      <c r="AF16" s="9">
        <v>8</v>
      </c>
      <c r="AG16" s="9">
        <v>8</v>
      </c>
      <c r="AH16" s="9"/>
      <c r="AI16" s="9">
        <v>14</v>
      </c>
      <c r="AJ16" s="9">
        <v>9</v>
      </c>
      <c r="AK16" s="32">
        <f t="shared" si="0"/>
        <v>23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9">
        <v>8</v>
      </c>
      <c r="E17" s="9">
        <v>8</v>
      </c>
      <c r="F17" s="9">
        <v>8</v>
      </c>
      <c r="G17" s="9">
        <v>8</v>
      </c>
      <c r="H17">
        <v>8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9">
        <v>8</v>
      </c>
      <c r="P17" s="8" t="s">
        <v>10</v>
      </c>
      <c r="Q17" s="8" t="s">
        <v>10</v>
      </c>
      <c r="R17" s="9">
        <v>8</v>
      </c>
      <c r="S17" s="9">
        <v>8</v>
      </c>
      <c r="T17" s="9">
        <v>8</v>
      </c>
      <c r="U17" s="9">
        <v>8</v>
      </c>
      <c r="V17" s="9">
        <v>8</v>
      </c>
      <c r="W17" s="8" t="s">
        <v>10</v>
      </c>
      <c r="X17" s="8" t="s">
        <v>10</v>
      </c>
      <c r="Y17" s="9">
        <v>8</v>
      </c>
      <c r="Z17" s="9">
        <v>8</v>
      </c>
      <c r="AA17" s="9">
        <v>8</v>
      </c>
      <c r="AB17" s="9">
        <v>8</v>
      </c>
      <c r="AC17" s="9">
        <v>8</v>
      </c>
      <c r="AD17" s="9">
        <v>8</v>
      </c>
      <c r="AE17" s="8" t="s">
        <v>10</v>
      </c>
      <c r="AF17" s="9">
        <v>8</v>
      </c>
      <c r="AG17" s="9">
        <v>8</v>
      </c>
      <c r="AH17" s="9"/>
      <c r="AI17" s="9">
        <v>23</v>
      </c>
      <c r="AJ17" s="9"/>
      <c r="AK17" s="32">
        <f t="shared" si="0"/>
        <v>23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9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9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9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9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9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9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68" t="s">
        <v>10</v>
      </c>
      <c r="J24" s="8" t="s">
        <v>10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8" t="s">
        <v>10</v>
      </c>
      <c r="Q24" s="8" t="s">
        <v>10</v>
      </c>
      <c r="R24" s="9">
        <v>2</v>
      </c>
      <c r="S24" s="9">
        <v>2</v>
      </c>
      <c r="T24" s="9">
        <v>2</v>
      </c>
      <c r="U24" s="9">
        <v>2</v>
      </c>
      <c r="V24" s="9">
        <v>2</v>
      </c>
      <c r="W24" s="8" t="s">
        <v>10</v>
      </c>
      <c r="X24" s="8" t="s">
        <v>10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8" t="s">
        <v>10</v>
      </c>
      <c r="AF24" s="9">
        <v>2</v>
      </c>
      <c r="AG24" s="9">
        <v>2</v>
      </c>
      <c r="AH24" s="9"/>
      <c r="AI24" s="9">
        <v>23</v>
      </c>
      <c r="AJ24" s="9"/>
      <c r="AK24" s="32">
        <f t="shared" si="0"/>
        <v>23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9">
        <v>8</v>
      </c>
      <c r="E25" s="23">
        <v>8</v>
      </c>
      <c r="F25" s="9">
        <v>8</v>
      </c>
      <c r="G25" s="9">
        <v>8</v>
      </c>
      <c r="H25" s="23">
        <v>8</v>
      </c>
      <c r="I25" s="6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9">
        <v>8</v>
      </c>
      <c r="P25" s="8" t="s">
        <v>10</v>
      </c>
      <c r="Q25" s="8" t="s">
        <v>10</v>
      </c>
      <c r="R25" s="9">
        <v>8</v>
      </c>
      <c r="S25" s="9">
        <v>8</v>
      </c>
      <c r="T25" s="9">
        <v>8</v>
      </c>
      <c r="U25" s="9">
        <v>8</v>
      </c>
      <c r="V25" s="9">
        <v>8</v>
      </c>
      <c r="W25" s="8" t="s">
        <v>10</v>
      </c>
      <c r="X25" s="8" t="s">
        <v>10</v>
      </c>
      <c r="Y25" s="9">
        <v>8</v>
      </c>
      <c r="Z25" s="9">
        <v>8</v>
      </c>
      <c r="AA25" s="9">
        <v>8</v>
      </c>
      <c r="AB25" s="9">
        <v>8</v>
      </c>
      <c r="AC25" s="9">
        <v>8</v>
      </c>
      <c r="AD25" s="9">
        <v>8</v>
      </c>
      <c r="AE25" s="8" t="s">
        <v>10</v>
      </c>
      <c r="AF25" s="9">
        <v>8</v>
      </c>
      <c r="AG25" s="9">
        <v>8</v>
      </c>
      <c r="AH25" s="9"/>
      <c r="AI25" s="9">
        <v>23</v>
      </c>
      <c r="AJ25" s="9"/>
      <c r="AK25" s="32">
        <v>23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9">
        <v>8</v>
      </c>
      <c r="E26" s="23">
        <v>8</v>
      </c>
      <c r="F26" s="9">
        <v>8</v>
      </c>
      <c r="G26" s="9">
        <v>8</v>
      </c>
      <c r="H26" s="23">
        <v>8</v>
      </c>
      <c r="I26" s="6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9">
        <v>8</v>
      </c>
      <c r="P26" s="8" t="s">
        <v>10</v>
      </c>
      <c r="Q26" s="8" t="s">
        <v>10</v>
      </c>
      <c r="R26" s="9">
        <v>8</v>
      </c>
      <c r="S26" s="9">
        <v>8</v>
      </c>
      <c r="T26" s="9">
        <v>8</v>
      </c>
      <c r="U26" s="9">
        <v>8</v>
      </c>
      <c r="V26" s="9">
        <v>8</v>
      </c>
      <c r="W26" s="8" t="s">
        <v>10</v>
      </c>
      <c r="X26" s="8" t="s">
        <v>10</v>
      </c>
      <c r="Y26" s="9">
        <v>8</v>
      </c>
      <c r="Z26" s="9">
        <v>8</v>
      </c>
      <c r="AA26" s="9">
        <v>8</v>
      </c>
      <c r="AB26" s="9">
        <v>8</v>
      </c>
      <c r="AC26" s="9">
        <v>8</v>
      </c>
      <c r="AD26" s="9">
        <v>8</v>
      </c>
      <c r="AE26" s="8" t="s">
        <v>10</v>
      </c>
      <c r="AF26" s="9">
        <v>8</v>
      </c>
      <c r="AG26" s="9">
        <v>8</v>
      </c>
      <c r="AH26" s="9"/>
      <c r="AI26" s="9">
        <v>23</v>
      </c>
      <c r="AJ26" s="9"/>
      <c r="AK26" s="32">
        <f t="shared" si="0"/>
        <v>23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/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7874015748031497" right="0.35433070866141736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AK35"/>
  <sheetViews>
    <sheetView workbookViewId="0" topLeftCell="C4">
      <selection activeCell="AL17" sqref="AL1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8" t="s">
        <v>10</v>
      </c>
      <c r="G11" s="8" t="s">
        <v>10</v>
      </c>
      <c r="H11" s="8" t="s">
        <v>10</v>
      </c>
      <c r="I11" s="9">
        <v>8</v>
      </c>
      <c r="J11" s="9">
        <v>8</v>
      </c>
      <c r="K11" s="9">
        <v>8</v>
      </c>
      <c r="L11" s="8" t="s">
        <v>10</v>
      </c>
      <c r="M11" s="8" t="s">
        <v>10</v>
      </c>
      <c r="N11" s="8" t="s">
        <v>10</v>
      </c>
      <c r="O11" s="8" t="s">
        <v>10</v>
      </c>
      <c r="P11" s="9">
        <v>8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9">
        <v>8</v>
      </c>
      <c r="X11" s="9">
        <v>8</v>
      </c>
      <c r="Y11" s="9">
        <v>8</v>
      </c>
      <c r="Z11" s="9">
        <v>8</v>
      </c>
      <c r="AA11" s="9">
        <v>8</v>
      </c>
      <c r="AB11" s="8" t="s">
        <v>10</v>
      </c>
      <c r="AC11" s="8" t="s">
        <v>10</v>
      </c>
      <c r="AD11" s="9">
        <v>8</v>
      </c>
      <c r="AE11" s="9">
        <v>8</v>
      </c>
      <c r="AF11" s="9">
        <v>8</v>
      </c>
      <c r="AG11" s="9">
        <v>8</v>
      </c>
      <c r="AH11" s="9">
        <v>8</v>
      </c>
      <c r="AI11" s="9">
        <v>19</v>
      </c>
      <c r="AJ11" s="9"/>
      <c r="AK11" s="32">
        <f>AI11+AJ11</f>
        <v>19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8" t="s">
        <v>10</v>
      </c>
      <c r="G12" s="8" t="s">
        <v>10</v>
      </c>
      <c r="H12" s="8" t="s">
        <v>10</v>
      </c>
      <c r="I12" s="9">
        <v>8</v>
      </c>
      <c r="J12" s="9">
        <v>8</v>
      </c>
      <c r="K12" s="9">
        <v>8</v>
      </c>
      <c r="L12" s="8" t="s">
        <v>10</v>
      </c>
      <c r="M12" s="8" t="s">
        <v>10</v>
      </c>
      <c r="N12" s="8" t="s">
        <v>10</v>
      </c>
      <c r="O12" s="8" t="s">
        <v>10</v>
      </c>
      <c r="P12" s="9">
        <v>8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9">
        <v>8</v>
      </c>
      <c r="X12" s="9">
        <v>8</v>
      </c>
      <c r="Y12" s="9">
        <v>8</v>
      </c>
      <c r="Z12" s="9">
        <v>8</v>
      </c>
      <c r="AA12" s="9">
        <v>8</v>
      </c>
      <c r="AB12" s="8" t="s">
        <v>10</v>
      </c>
      <c r="AC12" s="8" t="s">
        <v>10</v>
      </c>
      <c r="AD12" s="9">
        <v>8</v>
      </c>
      <c r="AE12" s="9">
        <v>8</v>
      </c>
      <c r="AF12" s="9">
        <v>8</v>
      </c>
      <c r="AG12" s="9">
        <v>8</v>
      </c>
      <c r="AH12" s="9">
        <v>8</v>
      </c>
      <c r="AI12" s="9">
        <v>19</v>
      </c>
      <c r="AJ12" s="9"/>
      <c r="AK12" s="32">
        <f aca="true" t="shared" si="0" ref="AK12:AK27">AI12+AJ12</f>
        <v>19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9">
        <v>8</v>
      </c>
      <c r="J13" s="9">
        <v>8</v>
      </c>
      <c r="K13" s="9">
        <v>8</v>
      </c>
      <c r="L13" s="8" t="s">
        <v>10</v>
      </c>
      <c r="M13" s="8" t="s">
        <v>10</v>
      </c>
      <c r="N13" s="8" t="s">
        <v>10</v>
      </c>
      <c r="O13" s="8" t="s">
        <v>10</v>
      </c>
      <c r="P13" s="9">
        <v>8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9">
        <v>8</v>
      </c>
      <c r="X13" s="9">
        <v>8</v>
      </c>
      <c r="Y13" s="9">
        <v>8</v>
      </c>
      <c r="Z13" s="9">
        <v>8</v>
      </c>
      <c r="AA13" s="9">
        <v>8</v>
      </c>
      <c r="AB13" s="8" t="s">
        <v>10</v>
      </c>
      <c r="AC13" s="8" t="s">
        <v>10</v>
      </c>
      <c r="AD13" s="9">
        <v>8</v>
      </c>
      <c r="AE13" s="9">
        <v>8</v>
      </c>
      <c r="AF13" s="9">
        <v>8</v>
      </c>
      <c r="AG13" s="9">
        <v>8</v>
      </c>
      <c r="AH13" s="9">
        <v>8</v>
      </c>
      <c r="AI13" s="9">
        <v>19</v>
      </c>
      <c r="AJ13" s="9"/>
      <c r="AK13" s="32">
        <f t="shared" si="0"/>
        <v>19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8" t="s">
        <v>10</v>
      </c>
      <c r="G14" s="8" t="s">
        <v>10</v>
      </c>
      <c r="H14" s="8" t="s">
        <v>10</v>
      </c>
      <c r="I14" s="9"/>
      <c r="J14" s="9"/>
      <c r="K14" s="9"/>
      <c r="L14" s="8" t="s">
        <v>10</v>
      </c>
      <c r="M14" s="8" t="s">
        <v>10</v>
      </c>
      <c r="N14" s="8" t="s">
        <v>10</v>
      </c>
      <c r="O14" s="8" t="s">
        <v>10</v>
      </c>
      <c r="P14" s="9"/>
      <c r="Q14" s="9"/>
      <c r="R14" s="9"/>
      <c r="S14" s="9"/>
      <c r="T14" s="9"/>
      <c r="U14" s="9"/>
      <c r="V14" s="8" t="s">
        <v>10</v>
      </c>
      <c r="W14" s="9"/>
      <c r="X14" s="9"/>
      <c r="Y14" s="9"/>
      <c r="Z14" s="9"/>
      <c r="AA14" s="9"/>
      <c r="AB14" s="8" t="s">
        <v>10</v>
      </c>
      <c r="AC14" s="8" t="s">
        <v>10</v>
      </c>
      <c r="AD14" s="9"/>
      <c r="AE14" s="9"/>
      <c r="AF14" s="9"/>
      <c r="AG14" s="9"/>
      <c r="AH14" s="9"/>
      <c r="AI14" s="9"/>
      <c r="AJ14" s="9"/>
      <c r="AK14" s="32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9"/>
      <c r="J15" s="9"/>
      <c r="K15" s="9"/>
      <c r="L15" s="8" t="s">
        <v>10</v>
      </c>
      <c r="M15" s="8" t="s">
        <v>10</v>
      </c>
      <c r="N15" s="8" t="s">
        <v>10</v>
      </c>
      <c r="O15" s="8" t="s">
        <v>10</v>
      </c>
      <c r="P15" s="9"/>
      <c r="Q15" s="9"/>
      <c r="R15" s="9"/>
      <c r="S15" s="9"/>
      <c r="T15" s="9"/>
      <c r="U15" s="9"/>
      <c r="V15" s="8" t="s">
        <v>10</v>
      </c>
      <c r="W15" s="9"/>
      <c r="X15" s="9"/>
      <c r="Y15" s="9"/>
      <c r="Z15" s="9"/>
      <c r="AA15" s="9"/>
      <c r="AB15" s="8" t="s">
        <v>10</v>
      </c>
      <c r="AC15" s="8" t="s">
        <v>10</v>
      </c>
      <c r="AD15" s="9"/>
      <c r="AE15" s="9"/>
      <c r="AF15" s="9"/>
      <c r="AG15" s="9"/>
      <c r="AH15" s="9"/>
      <c r="AI15" s="9">
        <v>19</v>
      </c>
      <c r="AJ15" s="9"/>
      <c r="AK15" s="32">
        <f t="shared" si="0"/>
        <v>19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8" t="s">
        <v>10</v>
      </c>
      <c r="G16" s="8" t="s">
        <v>10</v>
      </c>
      <c r="H16" s="8" t="s">
        <v>10</v>
      </c>
      <c r="I16" s="9">
        <v>8</v>
      </c>
      <c r="J16" s="9">
        <v>8</v>
      </c>
      <c r="K16" s="9">
        <v>8</v>
      </c>
      <c r="L16" s="8" t="s">
        <v>10</v>
      </c>
      <c r="M16" s="8" t="s">
        <v>10</v>
      </c>
      <c r="N16" s="8" t="s">
        <v>10</v>
      </c>
      <c r="O16" s="8" t="s">
        <v>10</v>
      </c>
      <c r="P16" s="9">
        <v>8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9" t="s">
        <v>41</v>
      </c>
      <c r="X16" s="9" t="s">
        <v>41</v>
      </c>
      <c r="Y16" s="9" t="s">
        <v>41</v>
      </c>
      <c r="Z16" s="9" t="s">
        <v>41</v>
      </c>
      <c r="AA16" s="9" t="s">
        <v>41</v>
      </c>
      <c r="AB16" s="8" t="s">
        <v>10</v>
      </c>
      <c r="AC16" s="8" t="s">
        <v>10</v>
      </c>
      <c r="AD16" s="9" t="s">
        <v>41</v>
      </c>
      <c r="AE16" s="9" t="s">
        <v>41</v>
      </c>
      <c r="AF16" s="9" t="s">
        <v>41</v>
      </c>
      <c r="AG16" s="9" t="s">
        <v>41</v>
      </c>
      <c r="AH16" s="9" t="s">
        <v>41</v>
      </c>
      <c r="AI16" s="9">
        <v>9</v>
      </c>
      <c r="AJ16" s="9">
        <v>10</v>
      </c>
      <c r="AK16" s="32">
        <f t="shared" si="0"/>
        <v>19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9">
        <v>8</v>
      </c>
      <c r="J17" s="9">
        <v>8</v>
      </c>
      <c r="K17" s="9">
        <v>8</v>
      </c>
      <c r="L17" s="8" t="s">
        <v>10</v>
      </c>
      <c r="M17" s="8" t="s">
        <v>10</v>
      </c>
      <c r="N17" s="8" t="s">
        <v>10</v>
      </c>
      <c r="O17" s="8" t="s">
        <v>10</v>
      </c>
      <c r="P17" s="9">
        <v>8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8" t="s">
        <v>10</v>
      </c>
      <c r="AC17" s="8" t="s">
        <v>10</v>
      </c>
      <c r="AD17" s="9">
        <v>8</v>
      </c>
      <c r="AE17" s="9">
        <v>8</v>
      </c>
      <c r="AF17" s="9">
        <v>8</v>
      </c>
      <c r="AG17" s="9">
        <v>8</v>
      </c>
      <c r="AH17" s="9">
        <v>8</v>
      </c>
      <c r="AI17" s="9">
        <v>19</v>
      </c>
      <c r="AJ17" s="9"/>
      <c r="AK17" s="32">
        <f t="shared" si="0"/>
        <v>19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8"/>
      <c r="G18" s="8"/>
      <c r="H18" s="8"/>
      <c r="I18" s="9"/>
      <c r="J18" s="9"/>
      <c r="K18" s="9"/>
      <c r="L18" s="8"/>
      <c r="M18" s="8"/>
      <c r="N18" s="8"/>
      <c r="O18" s="8"/>
      <c r="P18" s="9"/>
      <c r="Q18" s="9"/>
      <c r="R18" s="9"/>
      <c r="S18" s="9"/>
      <c r="T18" s="9"/>
      <c r="U18" s="9"/>
      <c r="V18" s="8"/>
      <c r="W18" s="9"/>
      <c r="X18" s="9"/>
      <c r="Y18" s="9"/>
      <c r="Z18" s="9"/>
      <c r="AA18" s="9"/>
      <c r="AB18" s="8"/>
      <c r="AC18" s="8"/>
      <c r="AD18" s="9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8"/>
      <c r="G19" s="8"/>
      <c r="H19" s="8"/>
      <c r="I19" s="9"/>
      <c r="J19" s="9"/>
      <c r="K19" s="9"/>
      <c r="L19" s="8"/>
      <c r="M19" s="8"/>
      <c r="N19" s="8"/>
      <c r="O19" s="8"/>
      <c r="P19" s="9"/>
      <c r="Q19" s="9"/>
      <c r="R19" s="9"/>
      <c r="S19" s="9"/>
      <c r="T19" s="9"/>
      <c r="U19" s="9"/>
      <c r="V19" s="8"/>
      <c r="W19" s="9"/>
      <c r="X19" s="9"/>
      <c r="Y19" s="9"/>
      <c r="Z19" s="9"/>
      <c r="AA19" s="9"/>
      <c r="AB19" s="8"/>
      <c r="AC19" s="8"/>
      <c r="AD19" s="9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8"/>
      <c r="G20" s="8"/>
      <c r="H20" s="8"/>
      <c r="I20" s="9"/>
      <c r="J20" s="9"/>
      <c r="K20" s="9"/>
      <c r="L20" s="8"/>
      <c r="M20" s="8"/>
      <c r="N20" s="8"/>
      <c r="O20" s="8"/>
      <c r="P20" s="9"/>
      <c r="Q20" s="9"/>
      <c r="R20" s="9"/>
      <c r="S20" s="9"/>
      <c r="T20" s="9"/>
      <c r="U20" s="9"/>
      <c r="V20" s="8"/>
      <c r="W20" s="9"/>
      <c r="X20" s="9"/>
      <c r="Y20" s="9"/>
      <c r="Z20" s="9"/>
      <c r="AA20" s="9"/>
      <c r="AB20" s="8"/>
      <c r="AC20" s="8"/>
      <c r="AD20" s="9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8"/>
      <c r="G21" s="8"/>
      <c r="H21" s="8"/>
      <c r="I21" s="9"/>
      <c r="J21" s="9"/>
      <c r="K21" s="9"/>
      <c r="L21" s="8"/>
      <c r="M21" s="8"/>
      <c r="N21" s="8"/>
      <c r="O21" s="8"/>
      <c r="P21" s="9"/>
      <c r="Q21" s="9"/>
      <c r="R21" s="9"/>
      <c r="S21" s="9"/>
      <c r="T21" s="9"/>
      <c r="U21" s="9"/>
      <c r="V21" s="8"/>
      <c r="W21" s="9"/>
      <c r="X21" s="9"/>
      <c r="Y21" s="9"/>
      <c r="Z21" s="9"/>
      <c r="AA21" s="9"/>
      <c r="AB21" s="8"/>
      <c r="AC21" s="8"/>
      <c r="AD21" s="9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8"/>
      <c r="G22" s="8"/>
      <c r="H22" s="8"/>
      <c r="I22" s="9"/>
      <c r="J22" s="9"/>
      <c r="K22" s="9"/>
      <c r="L22" s="8"/>
      <c r="M22" s="8"/>
      <c r="N22" s="8"/>
      <c r="O22" s="8"/>
      <c r="P22" s="9"/>
      <c r="Q22" s="9"/>
      <c r="R22" s="9"/>
      <c r="S22" s="9"/>
      <c r="T22" s="9"/>
      <c r="U22" s="9"/>
      <c r="V22" s="8"/>
      <c r="W22" s="9"/>
      <c r="X22" s="9"/>
      <c r="Y22" s="9"/>
      <c r="Z22" s="9"/>
      <c r="AA22" s="9"/>
      <c r="AB22" s="8"/>
      <c r="AC22" s="8"/>
      <c r="AD22" s="9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8"/>
      <c r="E23" s="8"/>
      <c r="F23" s="8"/>
      <c r="G23" s="8"/>
      <c r="H23" s="8"/>
      <c r="I23" s="9"/>
      <c r="J23" s="9"/>
      <c r="K23" s="9"/>
      <c r="L23" s="8"/>
      <c r="M23" s="8"/>
      <c r="N23" s="8"/>
      <c r="O23" s="8"/>
      <c r="P23" s="9"/>
      <c r="Q23" s="9"/>
      <c r="R23" s="12"/>
      <c r="S23" s="13"/>
      <c r="T23" s="13"/>
      <c r="U23" s="13"/>
      <c r="V23" s="13"/>
      <c r="W23" s="9"/>
      <c r="X23" s="12"/>
      <c r="Y23" s="12"/>
      <c r="Z23" s="13"/>
      <c r="AA23" s="13"/>
      <c r="AB23" s="8"/>
      <c r="AC23" s="8"/>
      <c r="AD23" s="9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9">
        <v>2</v>
      </c>
      <c r="J24" s="9">
        <v>2</v>
      </c>
      <c r="K24" s="9">
        <v>2</v>
      </c>
      <c r="L24" s="8" t="s">
        <v>10</v>
      </c>
      <c r="M24" s="8" t="s">
        <v>10</v>
      </c>
      <c r="N24" s="8" t="s">
        <v>10</v>
      </c>
      <c r="O24" s="8" t="s">
        <v>10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8" t="s">
        <v>10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8" t="s">
        <v>10</v>
      </c>
      <c r="AC24" s="8" t="s">
        <v>10</v>
      </c>
      <c r="AD24" s="9">
        <v>2</v>
      </c>
      <c r="AE24" s="9">
        <v>2</v>
      </c>
      <c r="AF24" s="9">
        <v>2</v>
      </c>
      <c r="AG24" s="9">
        <v>2</v>
      </c>
      <c r="AH24" s="9">
        <v>2</v>
      </c>
      <c r="AI24" s="9">
        <v>19</v>
      </c>
      <c r="AJ24" s="9"/>
      <c r="AK24" s="32">
        <f t="shared" si="0"/>
        <v>19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8" t="s">
        <v>10</v>
      </c>
      <c r="G25" s="8" t="s">
        <v>10</v>
      </c>
      <c r="H25" s="8" t="s">
        <v>10</v>
      </c>
      <c r="I25" s="9">
        <v>8</v>
      </c>
      <c r="J25" s="9">
        <v>8</v>
      </c>
      <c r="K25" s="9">
        <v>8</v>
      </c>
      <c r="L25" s="8" t="s">
        <v>10</v>
      </c>
      <c r="M25" s="8" t="s">
        <v>10</v>
      </c>
      <c r="N25" s="8" t="s">
        <v>10</v>
      </c>
      <c r="O25" s="8" t="s">
        <v>10</v>
      </c>
      <c r="P25" s="9">
        <v>8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9">
        <v>8</v>
      </c>
      <c r="X25" s="9">
        <v>8</v>
      </c>
      <c r="Y25" s="9">
        <v>8</v>
      </c>
      <c r="Z25" s="9">
        <v>8</v>
      </c>
      <c r="AA25" s="9">
        <v>8</v>
      </c>
      <c r="AB25" s="8" t="s">
        <v>10</v>
      </c>
      <c r="AC25" s="8" t="s">
        <v>10</v>
      </c>
      <c r="AD25" s="9">
        <v>8</v>
      </c>
      <c r="AE25" s="9">
        <v>8</v>
      </c>
      <c r="AF25" s="9">
        <v>8</v>
      </c>
      <c r="AG25" s="9">
        <v>8</v>
      </c>
      <c r="AH25" s="9">
        <v>8</v>
      </c>
      <c r="AI25" s="9">
        <v>19</v>
      </c>
      <c r="AJ25" s="9"/>
      <c r="AK25" s="32">
        <f t="shared" si="0"/>
        <v>19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8" t="s">
        <v>10</v>
      </c>
      <c r="G26" s="8" t="s">
        <v>10</v>
      </c>
      <c r="H26" s="8" t="s">
        <v>10</v>
      </c>
      <c r="I26" s="9">
        <v>8</v>
      </c>
      <c r="J26" s="9">
        <v>8</v>
      </c>
      <c r="K26" s="9">
        <v>8</v>
      </c>
      <c r="L26" s="8" t="s">
        <v>10</v>
      </c>
      <c r="M26" s="8" t="s">
        <v>10</v>
      </c>
      <c r="N26" s="8" t="s">
        <v>10</v>
      </c>
      <c r="O26" s="8" t="s">
        <v>10</v>
      </c>
      <c r="P26" s="9">
        <v>8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9">
        <v>8</v>
      </c>
      <c r="X26" s="9">
        <v>8</v>
      </c>
      <c r="Y26" s="9">
        <v>8</v>
      </c>
      <c r="Z26" s="9">
        <v>8</v>
      </c>
      <c r="AA26" s="9">
        <v>8</v>
      </c>
      <c r="AB26" s="8" t="s">
        <v>10</v>
      </c>
      <c r="AC26" s="8" t="s">
        <v>10</v>
      </c>
      <c r="AD26" s="9">
        <v>8</v>
      </c>
      <c r="AE26" s="9">
        <v>8</v>
      </c>
      <c r="AF26" s="9">
        <v>8</v>
      </c>
      <c r="AG26" s="9">
        <v>8</v>
      </c>
      <c r="AH26" s="9">
        <v>8</v>
      </c>
      <c r="AI26" s="9">
        <v>19</v>
      </c>
      <c r="AJ26" s="9"/>
      <c r="AK26" s="32">
        <f t="shared" si="0"/>
        <v>19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8"/>
      <c r="M27" s="8"/>
      <c r="N27" s="8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AK33"/>
  <sheetViews>
    <sheetView workbookViewId="0" topLeftCell="E1">
      <selection activeCell="AK16" sqref="AK16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9">
        <v>8</v>
      </c>
      <c r="I11" s="9">
        <v>8</v>
      </c>
      <c r="J11" s="9">
        <v>8</v>
      </c>
      <c r="K11" s="8" t="s">
        <v>10</v>
      </c>
      <c r="L11" s="8" t="s">
        <v>10</v>
      </c>
      <c r="M11" s="9">
        <v>8</v>
      </c>
      <c r="N11" s="9">
        <v>8</v>
      </c>
      <c r="O11" s="8" t="s">
        <v>10</v>
      </c>
      <c r="P11" s="9">
        <v>8</v>
      </c>
      <c r="Q11" s="9">
        <v>8</v>
      </c>
      <c r="R11" s="8" t="s">
        <v>10</v>
      </c>
      <c r="S11" s="8" t="s">
        <v>10</v>
      </c>
      <c r="T11" s="9">
        <v>8</v>
      </c>
      <c r="U11" s="9">
        <v>8</v>
      </c>
      <c r="V11" s="9">
        <v>8</v>
      </c>
      <c r="W11" s="9">
        <v>8</v>
      </c>
      <c r="X11" s="9">
        <v>8</v>
      </c>
      <c r="Y11" s="9">
        <v>8</v>
      </c>
      <c r="Z11" s="9">
        <v>8</v>
      </c>
      <c r="AA11" s="9">
        <v>8</v>
      </c>
      <c r="AB11" s="8" t="s">
        <v>10</v>
      </c>
      <c r="AC11" s="8" t="s">
        <v>10</v>
      </c>
      <c r="AD11" s="9">
        <v>8</v>
      </c>
      <c r="AE11" s="9">
        <v>8</v>
      </c>
      <c r="AF11" s="9">
        <v>8</v>
      </c>
      <c r="AG11" s="9">
        <v>8</v>
      </c>
      <c r="AH11" s="9">
        <v>8</v>
      </c>
      <c r="AI11" s="9">
        <v>20</v>
      </c>
      <c r="AJ11" s="8"/>
      <c r="AK11" s="32">
        <f aca="true" t="shared" si="0" ref="AK11:AK27">AI11+AJ11</f>
        <v>20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9">
        <v>8</v>
      </c>
      <c r="I12" s="9">
        <v>8</v>
      </c>
      <c r="J12" s="9">
        <v>8</v>
      </c>
      <c r="K12" s="8" t="s">
        <v>10</v>
      </c>
      <c r="L12" s="8" t="s">
        <v>10</v>
      </c>
      <c r="M12" s="9">
        <v>8</v>
      </c>
      <c r="N12" s="9">
        <v>8</v>
      </c>
      <c r="O12" s="8" t="s">
        <v>10</v>
      </c>
      <c r="P12" s="9">
        <v>8</v>
      </c>
      <c r="Q12" s="9">
        <v>8</v>
      </c>
      <c r="R12" s="8" t="s">
        <v>10</v>
      </c>
      <c r="S12" s="8" t="s">
        <v>10</v>
      </c>
      <c r="T12" s="9">
        <v>8</v>
      </c>
      <c r="U12" s="9">
        <v>8</v>
      </c>
      <c r="V12" s="9">
        <v>8</v>
      </c>
      <c r="W12" s="9">
        <v>8</v>
      </c>
      <c r="X12" s="9">
        <v>8</v>
      </c>
      <c r="Y12" s="8" t="s">
        <v>10</v>
      </c>
      <c r="Z12" s="8" t="s">
        <v>10</v>
      </c>
      <c r="AA12" s="9">
        <v>8</v>
      </c>
      <c r="AB12" s="9">
        <v>8</v>
      </c>
      <c r="AC12" s="9">
        <v>8</v>
      </c>
      <c r="AD12" s="9">
        <v>8</v>
      </c>
      <c r="AE12" s="9">
        <v>8</v>
      </c>
      <c r="AF12" s="8" t="s">
        <v>10</v>
      </c>
      <c r="AG12" s="8" t="s">
        <v>10</v>
      </c>
      <c r="AH12" s="9">
        <v>8</v>
      </c>
      <c r="AI12" s="9">
        <v>20</v>
      </c>
      <c r="AJ12" s="9"/>
      <c r="AK12" s="32">
        <f t="shared" si="0"/>
        <v>20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8" t="s">
        <v>10</v>
      </c>
      <c r="L13" s="8" t="s">
        <v>10</v>
      </c>
      <c r="M13" s="9">
        <v>8</v>
      </c>
      <c r="N13" s="9">
        <v>8</v>
      </c>
      <c r="O13" s="8" t="s">
        <v>10</v>
      </c>
      <c r="P13" s="9">
        <v>8</v>
      </c>
      <c r="Q13" s="9">
        <v>8</v>
      </c>
      <c r="R13" s="8" t="s">
        <v>10</v>
      </c>
      <c r="S13" s="8" t="s">
        <v>10</v>
      </c>
      <c r="T13" s="9">
        <v>8</v>
      </c>
      <c r="U13" s="9">
        <v>8</v>
      </c>
      <c r="V13" s="9">
        <v>8</v>
      </c>
      <c r="W13" s="9">
        <v>8</v>
      </c>
      <c r="X13" s="9">
        <v>8</v>
      </c>
      <c r="Y13" s="8" t="s">
        <v>10</v>
      </c>
      <c r="Z13" s="8" t="s">
        <v>10</v>
      </c>
      <c r="AA13" s="9">
        <v>8</v>
      </c>
      <c r="AB13" s="9">
        <v>8</v>
      </c>
      <c r="AC13" s="9">
        <v>8</v>
      </c>
      <c r="AD13" s="9">
        <v>8</v>
      </c>
      <c r="AE13" s="9">
        <v>8</v>
      </c>
      <c r="AF13" s="8" t="s">
        <v>10</v>
      </c>
      <c r="AG13" s="8" t="s">
        <v>10</v>
      </c>
      <c r="AH13" s="9">
        <v>8</v>
      </c>
      <c r="AI13" s="9">
        <v>20</v>
      </c>
      <c r="AJ13" s="9"/>
      <c r="AK13" s="32">
        <f t="shared" si="0"/>
        <v>20</v>
      </c>
    </row>
    <row r="14" spans="1:37" ht="15.75">
      <c r="A14" s="10">
        <v>4</v>
      </c>
      <c r="B14" s="33"/>
      <c r="C14" s="7"/>
      <c r="D14" s="8"/>
      <c r="E14" s="8"/>
      <c r="F14" s="9"/>
      <c r="G14" s="9"/>
      <c r="H14" s="9"/>
      <c r="I14" s="9"/>
      <c r="J14" s="9"/>
      <c r="K14" s="8"/>
      <c r="L14" s="8"/>
      <c r="M14" s="9"/>
      <c r="N14" s="9"/>
      <c r="O14" s="8"/>
      <c r="P14" s="9"/>
      <c r="Q14" s="9"/>
      <c r="R14" s="8"/>
      <c r="S14" s="8"/>
      <c r="T14" s="9"/>
      <c r="U14" s="9"/>
      <c r="V14" s="9"/>
      <c r="W14" s="9"/>
      <c r="X14" s="9"/>
      <c r="Y14" s="8"/>
      <c r="Z14" s="8"/>
      <c r="AA14" s="9"/>
      <c r="AB14" s="9"/>
      <c r="AC14" s="9"/>
      <c r="AD14" s="9"/>
      <c r="AE14" s="9"/>
      <c r="AF14" s="8"/>
      <c r="AG14" s="8"/>
      <c r="AH14" s="9"/>
      <c r="AI14" s="9"/>
      <c r="AJ14" s="9"/>
      <c r="AK14" s="32"/>
    </row>
    <row r="15" spans="1:37" ht="15.75">
      <c r="A15" s="10">
        <v>5</v>
      </c>
      <c r="B15" s="33"/>
      <c r="C15" s="7"/>
      <c r="D15" s="8"/>
      <c r="E15" s="8"/>
      <c r="F15" s="9"/>
      <c r="G15" s="9"/>
      <c r="H15" s="9"/>
      <c r="I15" s="9"/>
      <c r="J15" s="9"/>
      <c r="K15" s="8"/>
      <c r="L15" s="8"/>
      <c r="M15" s="9"/>
      <c r="N15" s="9"/>
      <c r="O15" s="8"/>
      <c r="P15" s="9"/>
      <c r="Q15" s="9"/>
      <c r="R15" s="8"/>
      <c r="S15" s="8"/>
      <c r="T15" s="9"/>
      <c r="U15" s="9"/>
      <c r="V15" s="9"/>
      <c r="W15" s="9"/>
      <c r="X15" s="9"/>
      <c r="Y15" s="8"/>
      <c r="Z15" s="8"/>
      <c r="AA15" s="9"/>
      <c r="AB15" s="9"/>
      <c r="AC15" s="9"/>
      <c r="AD15" s="9"/>
      <c r="AE15" s="9"/>
      <c r="AF15" s="8"/>
      <c r="AG15" s="8"/>
      <c r="AH15" s="9"/>
      <c r="AI15" s="9"/>
      <c r="AJ15" s="9"/>
      <c r="AK15" s="32"/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9">
        <v>8</v>
      </c>
      <c r="I16" s="9">
        <v>8</v>
      </c>
      <c r="J16" s="9">
        <v>8</v>
      </c>
      <c r="K16" s="8" t="s">
        <v>10</v>
      </c>
      <c r="L16" s="8" t="s">
        <v>10</v>
      </c>
      <c r="M16" s="9">
        <v>8</v>
      </c>
      <c r="N16" s="9">
        <v>8</v>
      </c>
      <c r="O16" s="8" t="s">
        <v>10</v>
      </c>
      <c r="P16" s="9">
        <v>8</v>
      </c>
      <c r="Q16" s="9">
        <v>8</v>
      </c>
      <c r="R16" s="8" t="s">
        <v>10</v>
      </c>
      <c r="S16" s="8" t="s">
        <v>10</v>
      </c>
      <c r="T16" s="9" t="s">
        <v>45</v>
      </c>
      <c r="U16" s="9" t="s">
        <v>45</v>
      </c>
      <c r="V16" s="9" t="s">
        <v>45</v>
      </c>
      <c r="W16" s="9" t="s">
        <v>45</v>
      </c>
      <c r="X16" s="9" t="s">
        <v>45</v>
      </c>
      <c r="Y16" s="8" t="s">
        <v>10</v>
      </c>
      <c r="Z16" s="8" t="s">
        <v>10</v>
      </c>
      <c r="AA16" s="9" t="s">
        <v>45</v>
      </c>
      <c r="AB16" s="9" t="s">
        <v>45</v>
      </c>
      <c r="AC16" s="9" t="s">
        <v>45</v>
      </c>
      <c r="AD16" s="9" t="s">
        <v>45</v>
      </c>
      <c r="AE16" s="9" t="s">
        <v>45</v>
      </c>
      <c r="AF16" s="8" t="s">
        <v>10</v>
      </c>
      <c r="AG16" s="8" t="s">
        <v>10</v>
      </c>
      <c r="AH16" s="9" t="s">
        <v>45</v>
      </c>
      <c r="AI16" s="9">
        <v>9</v>
      </c>
      <c r="AJ16" s="9">
        <v>11</v>
      </c>
      <c r="AK16" s="32">
        <f t="shared" si="0"/>
        <v>20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8" t="s">
        <v>10</v>
      </c>
      <c r="L17" s="8" t="s">
        <v>10</v>
      </c>
      <c r="M17" s="9">
        <v>8</v>
      </c>
      <c r="N17" s="9">
        <v>8</v>
      </c>
      <c r="O17" s="8" t="s">
        <v>10</v>
      </c>
      <c r="P17" s="9">
        <v>8</v>
      </c>
      <c r="Q17" s="9">
        <v>8</v>
      </c>
      <c r="R17" s="8" t="s">
        <v>10</v>
      </c>
      <c r="S17" s="8" t="s">
        <v>10</v>
      </c>
      <c r="T17" s="9">
        <v>8</v>
      </c>
      <c r="U17" s="9">
        <v>8</v>
      </c>
      <c r="V17" s="9">
        <v>8</v>
      </c>
      <c r="W17" s="9">
        <v>8</v>
      </c>
      <c r="X17" s="9">
        <v>8</v>
      </c>
      <c r="Y17" s="8" t="s">
        <v>10</v>
      </c>
      <c r="Z17" s="8" t="s">
        <v>10</v>
      </c>
      <c r="AA17" s="9">
        <v>8</v>
      </c>
      <c r="AB17" s="9">
        <v>8</v>
      </c>
      <c r="AC17" s="9">
        <v>8</v>
      </c>
      <c r="AD17" s="9">
        <v>8</v>
      </c>
      <c r="AE17" s="9">
        <v>8</v>
      </c>
      <c r="AF17" s="8" t="s">
        <v>10</v>
      </c>
      <c r="AG17" s="8" t="s">
        <v>10</v>
      </c>
      <c r="AH17" s="9">
        <v>8</v>
      </c>
      <c r="AI17" s="9">
        <v>20</v>
      </c>
      <c r="AJ17" s="9"/>
      <c r="AK17" s="32">
        <f t="shared" si="0"/>
        <v>20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8" t="s">
        <v>10</v>
      </c>
      <c r="L24" s="8" t="s">
        <v>10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8" t="s">
        <v>10</v>
      </c>
      <c r="S24" s="8" t="s">
        <v>10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Y24" s="8" t="s">
        <v>10</v>
      </c>
      <c r="Z24" s="8" t="s">
        <v>10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8" t="s">
        <v>10</v>
      </c>
      <c r="AG24" s="8" t="s">
        <v>10</v>
      </c>
      <c r="AH24" s="9">
        <v>2</v>
      </c>
      <c r="AI24" s="9">
        <v>20</v>
      </c>
      <c r="AJ24" s="9"/>
      <c r="AK24" s="32">
        <f t="shared" si="0"/>
        <v>20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9">
        <v>8</v>
      </c>
      <c r="I25" s="9">
        <v>8</v>
      </c>
      <c r="J25" s="9">
        <v>8</v>
      </c>
      <c r="K25" s="8" t="s">
        <v>10</v>
      </c>
      <c r="L25" s="8" t="s">
        <v>10</v>
      </c>
      <c r="M25" s="9">
        <v>8</v>
      </c>
      <c r="N25" s="9">
        <v>8</v>
      </c>
      <c r="O25" s="9">
        <v>8</v>
      </c>
      <c r="P25" s="9">
        <v>8</v>
      </c>
      <c r="Q25" s="9">
        <v>8</v>
      </c>
      <c r="R25" s="8" t="s">
        <v>10</v>
      </c>
      <c r="S25" s="8" t="s">
        <v>10</v>
      </c>
      <c r="T25" s="9">
        <v>8</v>
      </c>
      <c r="U25" s="9">
        <v>8</v>
      </c>
      <c r="V25" s="9">
        <v>8</v>
      </c>
      <c r="W25" s="9">
        <v>8</v>
      </c>
      <c r="X25" s="9">
        <v>8</v>
      </c>
      <c r="Y25" s="8" t="s">
        <v>10</v>
      </c>
      <c r="Z25" s="8" t="s">
        <v>10</v>
      </c>
      <c r="AA25" s="9">
        <v>8</v>
      </c>
      <c r="AB25" s="9">
        <v>8</v>
      </c>
      <c r="AC25" s="9">
        <v>8</v>
      </c>
      <c r="AD25" s="9">
        <v>8</v>
      </c>
      <c r="AE25" s="9">
        <v>8</v>
      </c>
      <c r="AF25" s="8" t="s">
        <v>10</v>
      </c>
      <c r="AG25" s="8" t="s">
        <v>10</v>
      </c>
      <c r="AH25" s="9">
        <v>8</v>
      </c>
      <c r="AI25" s="9">
        <v>20</v>
      </c>
      <c r="AJ25" s="9"/>
      <c r="AK25" s="32">
        <f t="shared" si="0"/>
        <v>20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9">
        <v>8</v>
      </c>
      <c r="I26" s="9">
        <v>8</v>
      </c>
      <c r="J26" s="9"/>
      <c r="K26" s="8" t="s">
        <v>10</v>
      </c>
      <c r="L26" s="8" t="s">
        <v>10</v>
      </c>
      <c r="M26" s="9"/>
      <c r="N26" s="9"/>
      <c r="O26" s="9"/>
      <c r="P26" s="9"/>
      <c r="Q26" s="9"/>
      <c r="R26" s="8" t="s">
        <v>10</v>
      </c>
      <c r="S26" s="8" t="s">
        <v>10</v>
      </c>
      <c r="T26" s="9"/>
      <c r="U26" s="9"/>
      <c r="V26" s="9"/>
      <c r="W26" s="9"/>
      <c r="X26" s="9"/>
      <c r="Y26" s="8" t="s">
        <v>10</v>
      </c>
      <c r="Z26" s="8" t="s">
        <v>10</v>
      </c>
      <c r="AA26" s="9"/>
      <c r="AB26" s="9"/>
      <c r="AC26" s="9"/>
      <c r="AD26" s="9"/>
      <c r="AE26" s="9"/>
      <c r="AF26" s="8" t="s">
        <v>10</v>
      </c>
      <c r="AG26" s="8" t="s">
        <v>10</v>
      </c>
      <c r="AH26" s="9"/>
      <c r="AI26" s="9">
        <v>4</v>
      </c>
      <c r="AJ26" s="9">
        <v>16</v>
      </c>
      <c r="AK26" s="32">
        <f t="shared" si="0"/>
        <v>20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3" spans="2:36" ht="18.75">
      <c r="B33" s="1"/>
      <c r="I33" s="35"/>
      <c r="J33" s="35"/>
      <c r="K33" s="35"/>
      <c r="L33" s="35"/>
      <c r="M33" s="36" t="s">
        <v>17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 t="s">
        <v>16</v>
      </c>
      <c r="AH33" s="36"/>
      <c r="AI33" s="36"/>
      <c r="AJ33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5433070866141736" right="0.31496062992125984" top="0.4724409448818898" bottom="0.48" header="0.2755905511811024" footer="0.1968503937007874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AK35"/>
  <sheetViews>
    <sheetView tabSelected="1" workbookViewId="0" topLeftCell="C1">
      <selection activeCell="AI24" sqref="AI24:AI26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20</v>
      </c>
      <c r="AJ11" s="9"/>
      <c r="AK11" s="32">
        <f>AI11+AJ11</f>
        <v>20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20</v>
      </c>
      <c r="AJ12" s="9"/>
      <c r="AK12" s="32">
        <f aca="true" t="shared" si="0" ref="AK12:AK27">AI12+AJ12</f>
        <v>20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20</v>
      </c>
      <c r="AJ13" s="9"/>
      <c r="AK13" s="32">
        <f t="shared" si="0"/>
        <v>20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9">
        <v>8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32"/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20</v>
      </c>
      <c r="AJ15" s="9"/>
      <c r="AK15" s="32">
        <f t="shared" si="0"/>
        <v>20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9">
        <v>20</v>
      </c>
      <c r="AJ16" s="9"/>
      <c r="AK16" s="32">
        <f t="shared" si="0"/>
        <v>20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20</v>
      </c>
      <c r="AJ17" s="9"/>
      <c r="AK17" s="32">
        <f t="shared" si="0"/>
        <v>20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8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9">
        <v>20</v>
      </c>
      <c r="AJ24" s="9"/>
      <c r="AK24" s="32">
        <f t="shared" si="0"/>
        <v>20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20</v>
      </c>
      <c r="AJ25" s="9"/>
      <c r="AK25" s="32">
        <f t="shared" si="0"/>
        <v>20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20</v>
      </c>
      <c r="AJ26" s="9"/>
      <c r="AK26" s="32">
        <f t="shared" si="0"/>
        <v>20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2362204724409449" right="0.5118110236220472" top="0.4330708661417323" bottom="0.5118110236220472" header="0.2362204724409449" footer="0.1968503937007874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AK35"/>
  <sheetViews>
    <sheetView workbookViewId="0" topLeftCell="A1">
      <selection activeCell="B11" sqref="B11:B27"/>
    </sheetView>
  </sheetViews>
  <sheetFormatPr defaultColWidth="9.00390625" defaultRowHeight="15.75"/>
  <cols>
    <col min="1" max="1" width="3.375" style="0" customWidth="1"/>
    <col min="2" max="2" width="17.00390625" style="0" customWidth="1"/>
    <col min="3" max="3" width="11.50390625" style="0" customWidth="1"/>
    <col min="4" max="34" width="2.75390625" style="0" customWidth="1"/>
    <col min="35" max="36" width="3.75390625" style="0" customWidth="1"/>
    <col min="37" max="37" width="3.50390625" style="0" customWidth="1"/>
  </cols>
  <sheetData>
    <row r="1" spans="11:22" ht="15.75">
      <c r="K1" s="100" t="s">
        <v>0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1:22" ht="15.75" customHeight="1"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1:22" ht="15.75" customHeight="1"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6:27" ht="15.75" customHeight="1">
      <c r="F4" s="101" t="s">
        <v>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6:27" ht="15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ht="18.75" customHeight="1">
      <c r="J6" s="2" t="s">
        <v>2</v>
      </c>
    </row>
    <row r="7" spans="10:37" ht="15.75" customHeight="1">
      <c r="J7" s="2"/>
      <c r="AD7" s="26"/>
      <c r="AE7" s="26"/>
      <c r="AF7" s="26"/>
      <c r="AG7" s="26"/>
      <c r="AH7" s="26"/>
      <c r="AI7" s="26"/>
      <c r="AJ7" s="26"/>
      <c r="AK7" s="26"/>
    </row>
    <row r="8" spans="10:37" ht="18" customHeight="1">
      <c r="J8" s="2"/>
      <c r="AD8" s="26"/>
      <c r="AE8" s="26"/>
      <c r="AF8" s="26"/>
      <c r="AG8" s="26"/>
      <c r="AH8" s="26"/>
      <c r="AI8" s="26"/>
      <c r="AJ8" s="26"/>
      <c r="AK8" s="26"/>
    </row>
    <row r="9" spans="1:37" ht="15.75" customHeight="1">
      <c r="A9" s="102" t="s">
        <v>3</v>
      </c>
      <c r="B9" s="102" t="s">
        <v>4</v>
      </c>
      <c r="C9" s="102" t="s">
        <v>5</v>
      </c>
      <c r="D9" s="27" t="s">
        <v>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  <c r="AK9" s="29"/>
    </row>
    <row r="10" spans="1:37" ht="16.5" customHeight="1">
      <c r="A10" s="102"/>
      <c r="B10" s="102"/>
      <c r="C10" s="102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31" t="s">
        <v>7</v>
      </c>
      <c r="AJ10" s="31" t="s">
        <v>8</v>
      </c>
      <c r="AK10" s="31" t="s">
        <v>19</v>
      </c>
    </row>
    <row r="11" spans="1:37" ht="15.75">
      <c r="A11" s="10">
        <v>1</v>
      </c>
      <c r="B11" s="33" t="str">
        <f>'[2]РиО'!$Q$15</f>
        <v>Фалилеев О.М.</v>
      </c>
      <c r="C11" s="7" t="s">
        <v>9</v>
      </c>
      <c r="D11" s="8" t="s">
        <v>10</v>
      </c>
      <c r="E11" s="8" t="s">
        <v>10</v>
      </c>
      <c r="F11" s="9">
        <v>8</v>
      </c>
      <c r="G11" s="9">
        <v>8</v>
      </c>
      <c r="H11" s="8" t="s">
        <v>10</v>
      </c>
      <c r="I11" s="8" t="s">
        <v>10</v>
      </c>
      <c r="J11" s="8" t="s">
        <v>10</v>
      </c>
      <c r="K11" s="9">
        <v>8</v>
      </c>
      <c r="L11" s="9">
        <v>8</v>
      </c>
      <c r="M11" s="9">
        <v>8</v>
      </c>
      <c r="N11" s="9">
        <v>8</v>
      </c>
      <c r="O11" s="8" t="s">
        <v>10</v>
      </c>
      <c r="P11" s="8" t="s">
        <v>10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8" t="s">
        <v>10</v>
      </c>
      <c r="W11" s="8" t="s">
        <v>10</v>
      </c>
      <c r="X11" s="9">
        <v>8</v>
      </c>
      <c r="Y11" s="9">
        <v>8</v>
      </c>
      <c r="Z11" s="9">
        <v>8</v>
      </c>
      <c r="AA11" s="9">
        <v>8</v>
      </c>
      <c r="AB11" s="9">
        <v>8</v>
      </c>
      <c r="AC11" s="8" t="s">
        <v>10</v>
      </c>
      <c r="AD11" s="8" t="s">
        <v>10</v>
      </c>
      <c r="AE11" s="9">
        <v>8</v>
      </c>
      <c r="AF11" s="9">
        <v>8</v>
      </c>
      <c r="AG11" s="9">
        <v>8</v>
      </c>
      <c r="AH11" s="9">
        <v>8</v>
      </c>
      <c r="AI11" s="9">
        <v>6</v>
      </c>
      <c r="AJ11" s="9"/>
      <c r="AK11" s="32">
        <f>AI11+AJ11</f>
        <v>6</v>
      </c>
    </row>
    <row r="12" spans="1:37" ht="15.75">
      <c r="A12" s="10">
        <v>2</v>
      </c>
      <c r="B12" s="33" t="str">
        <f>'[2]РиО'!$Q$16</f>
        <v>Черняев В.А.</v>
      </c>
      <c r="C12" s="7" t="s">
        <v>11</v>
      </c>
      <c r="D12" s="8" t="s">
        <v>10</v>
      </c>
      <c r="E12" s="8" t="s">
        <v>10</v>
      </c>
      <c r="F12" s="9">
        <v>8</v>
      </c>
      <c r="G12" s="9">
        <v>8</v>
      </c>
      <c r="H12" s="8" t="s">
        <v>10</v>
      </c>
      <c r="I12" s="8" t="s">
        <v>10</v>
      </c>
      <c r="J12" s="8" t="s">
        <v>10</v>
      </c>
      <c r="K12" s="9">
        <v>8</v>
      </c>
      <c r="L12" s="9">
        <v>8</v>
      </c>
      <c r="M12" s="9">
        <v>8</v>
      </c>
      <c r="N12" s="9">
        <v>8</v>
      </c>
      <c r="O12" s="8" t="s">
        <v>10</v>
      </c>
      <c r="P12" s="8" t="s">
        <v>10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8" t="s">
        <v>10</v>
      </c>
      <c r="W12" s="8" t="s">
        <v>10</v>
      </c>
      <c r="X12" s="9">
        <v>8</v>
      </c>
      <c r="Y12" s="9">
        <v>8</v>
      </c>
      <c r="Z12" s="9">
        <v>8</v>
      </c>
      <c r="AA12" s="9">
        <v>8</v>
      </c>
      <c r="AB12" s="9">
        <v>8</v>
      </c>
      <c r="AC12" s="8" t="s">
        <v>10</v>
      </c>
      <c r="AD12" s="8" t="s">
        <v>10</v>
      </c>
      <c r="AE12" s="9">
        <v>8</v>
      </c>
      <c r="AF12" s="9">
        <v>8</v>
      </c>
      <c r="AG12" s="9">
        <v>8</v>
      </c>
      <c r="AH12" s="9">
        <v>8</v>
      </c>
      <c r="AI12" s="9">
        <v>6</v>
      </c>
      <c r="AJ12" s="9"/>
      <c r="AK12" s="32">
        <f aca="true" t="shared" si="0" ref="AK12:AK27">AI12+AJ12</f>
        <v>6</v>
      </c>
    </row>
    <row r="13" spans="1:37" ht="15.75">
      <c r="A13" s="10">
        <v>3</v>
      </c>
      <c r="B13" s="33" t="str">
        <f>'[2]РиО'!$Q$17</f>
        <v>Клосеп В.А.</v>
      </c>
      <c r="C13" s="7" t="s">
        <v>13</v>
      </c>
      <c r="D13" s="8" t="s">
        <v>10</v>
      </c>
      <c r="E13" s="8" t="s">
        <v>10</v>
      </c>
      <c r="F13" s="9">
        <v>8</v>
      </c>
      <c r="G13" s="9">
        <v>8</v>
      </c>
      <c r="H13" s="8" t="s">
        <v>10</v>
      </c>
      <c r="I13" s="8" t="s">
        <v>10</v>
      </c>
      <c r="J13" s="8" t="s">
        <v>10</v>
      </c>
      <c r="K13" s="9">
        <v>8</v>
      </c>
      <c r="L13" s="9">
        <v>8</v>
      </c>
      <c r="M13" s="9">
        <v>8</v>
      </c>
      <c r="N13" s="9">
        <v>8</v>
      </c>
      <c r="O13" s="8" t="s">
        <v>10</v>
      </c>
      <c r="P13" s="8" t="s">
        <v>10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8" t="s">
        <v>10</v>
      </c>
      <c r="W13" s="8" t="s">
        <v>10</v>
      </c>
      <c r="X13" s="9">
        <v>8</v>
      </c>
      <c r="Y13" s="9">
        <v>8</v>
      </c>
      <c r="Z13" s="9">
        <v>8</v>
      </c>
      <c r="AA13" s="9">
        <v>8</v>
      </c>
      <c r="AB13" s="9">
        <v>8</v>
      </c>
      <c r="AC13" s="8" t="s">
        <v>10</v>
      </c>
      <c r="AD13" s="8" t="s">
        <v>10</v>
      </c>
      <c r="AE13" s="9">
        <v>8</v>
      </c>
      <c r="AF13" s="9">
        <v>8</v>
      </c>
      <c r="AG13" s="9">
        <v>8</v>
      </c>
      <c r="AH13" s="9">
        <v>8</v>
      </c>
      <c r="AI13" s="9">
        <v>6</v>
      </c>
      <c r="AJ13" s="9"/>
      <c r="AK13" s="32">
        <f t="shared" si="0"/>
        <v>6</v>
      </c>
    </row>
    <row r="14" spans="1:37" ht="15.75">
      <c r="A14" s="10">
        <v>4</v>
      </c>
      <c r="B14" s="33" t="str">
        <f>'[2]РиО'!$Q$18</f>
        <v>Ветрова Т.А.</v>
      </c>
      <c r="C14" s="7" t="s">
        <v>18</v>
      </c>
      <c r="D14" s="8" t="s">
        <v>10</v>
      </c>
      <c r="E14" s="8" t="s">
        <v>10</v>
      </c>
      <c r="F14" s="9">
        <v>8</v>
      </c>
      <c r="G14" s="9">
        <v>8</v>
      </c>
      <c r="H14" s="8" t="s">
        <v>10</v>
      </c>
      <c r="I14" s="8" t="s">
        <v>10</v>
      </c>
      <c r="J14" s="8" t="s">
        <v>10</v>
      </c>
      <c r="K14" s="9">
        <v>8</v>
      </c>
      <c r="L14" s="9">
        <v>8</v>
      </c>
      <c r="M14" s="9">
        <v>8</v>
      </c>
      <c r="N14" s="9">
        <v>8</v>
      </c>
      <c r="O14" s="8" t="s">
        <v>10</v>
      </c>
      <c r="P14" s="8" t="s">
        <v>10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8" t="s">
        <v>10</v>
      </c>
      <c r="W14" s="8" t="s">
        <v>10</v>
      </c>
      <c r="X14" s="9">
        <v>8</v>
      </c>
      <c r="Y14" s="9">
        <v>8</v>
      </c>
      <c r="Z14" s="9">
        <v>8</v>
      </c>
      <c r="AA14" s="9">
        <v>8</v>
      </c>
      <c r="AB14" s="9">
        <v>8</v>
      </c>
      <c r="AC14" s="8" t="s">
        <v>10</v>
      </c>
      <c r="AD14" s="8" t="s">
        <v>10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32">
        <f t="shared" si="0"/>
        <v>0</v>
      </c>
    </row>
    <row r="15" spans="1:37" ht="15.75">
      <c r="A15" s="10">
        <v>5</v>
      </c>
      <c r="B15" s="33" t="str">
        <f>'[2]РиО'!$Q$19</f>
        <v>Хайченко И.В.</v>
      </c>
      <c r="C15" s="7" t="s">
        <v>18</v>
      </c>
      <c r="D15" s="8" t="s">
        <v>10</v>
      </c>
      <c r="E15" s="8" t="s">
        <v>10</v>
      </c>
      <c r="F15" s="9">
        <v>8</v>
      </c>
      <c r="G15" s="9">
        <v>8</v>
      </c>
      <c r="H15" s="8" t="s">
        <v>10</v>
      </c>
      <c r="I15" s="8" t="s">
        <v>10</v>
      </c>
      <c r="J15" s="8" t="s">
        <v>10</v>
      </c>
      <c r="K15" s="9">
        <v>8</v>
      </c>
      <c r="L15" s="9">
        <v>8</v>
      </c>
      <c r="M15" s="9">
        <v>8</v>
      </c>
      <c r="N15" s="9">
        <v>8</v>
      </c>
      <c r="O15" s="8" t="s">
        <v>10</v>
      </c>
      <c r="P15" s="8" t="s">
        <v>10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8" t="s">
        <v>10</v>
      </c>
      <c r="W15" s="8" t="s">
        <v>10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8" t="s">
        <v>10</v>
      </c>
      <c r="AD15" s="8" t="s">
        <v>10</v>
      </c>
      <c r="AE15" s="9">
        <v>8</v>
      </c>
      <c r="AF15" s="9">
        <v>8</v>
      </c>
      <c r="AG15" s="9">
        <v>8</v>
      </c>
      <c r="AH15" s="9">
        <v>8</v>
      </c>
      <c r="AI15" s="9">
        <v>6</v>
      </c>
      <c r="AJ15" s="9"/>
      <c r="AK15" s="32">
        <f t="shared" si="0"/>
        <v>6</v>
      </c>
    </row>
    <row r="16" spans="1:37" ht="15.75">
      <c r="A16" s="10">
        <v>6</v>
      </c>
      <c r="B16" s="33" t="str">
        <f>'[2]РиО'!$Q$20</f>
        <v>Тарянников В.И.</v>
      </c>
      <c r="C16" s="7" t="s">
        <v>12</v>
      </c>
      <c r="D16" s="8" t="s">
        <v>10</v>
      </c>
      <c r="E16" s="8" t="s">
        <v>10</v>
      </c>
      <c r="F16" s="9">
        <v>8</v>
      </c>
      <c r="G16" s="9">
        <v>8</v>
      </c>
      <c r="H16" s="8" t="s">
        <v>10</v>
      </c>
      <c r="I16" s="8" t="s">
        <v>10</v>
      </c>
      <c r="J16" s="8" t="s">
        <v>10</v>
      </c>
      <c r="K16" s="9">
        <v>8</v>
      </c>
      <c r="L16" s="9">
        <v>8</v>
      </c>
      <c r="M16" s="9">
        <v>8</v>
      </c>
      <c r="N16" s="9">
        <v>8</v>
      </c>
      <c r="O16" s="8" t="s">
        <v>10</v>
      </c>
      <c r="P16" s="8" t="s">
        <v>10</v>
      </c>
      <c r="Q16" s="9">
        <v>8</v>
      </c>
      <c r="R16" s="9">
        <v>8</v>
      </c>
      <c r="S16" s="9">
        <v>8</v>
      </c>
      <c r="T16" s="9">
        <v>8</v>
      </c>
      <c r="U16" s="9">
        <v>8</v>
      </c>
      <c r="V16" s="8" t="s">
        <v>10</v>
      </c>
      <c r="W16" s="8" t="s">
        <v>10</v>
      </c>
      <c r="X16" s="9">
        <v>8</v>
      </c>
      <c r="Y16" s="9">
        <v>8</v>
      </c>
      <c r="Z16" s="9">
        <v>8</v>
      </c>
      <c r="AA16" s="9">
        <v>8</v>
      </c>
      <c r="AB16" s="9">
        <v>8</v>
      </c>
      <c r="AC16" s="8" t="s">
        <v>10</v>
      </c>
      <c r="AD16" s="8" t="s">
        <v>10</v>
      </c>
      <c r="AE16" s="9">
        <v>8</v>
      </c>
      <c r="AF16" s="9">
        <v>8</v>
      </c>
      <c r="AG16" s="9">
        <v>8</v>
      </c>
      <c r="AH16" s="9">
        <v>8</v>
      </c>
      <c r="AI16" s="9">
        <v>6</v>
      </c>
      <c r="AJ16" s="9"/>
      <c r="AK16" s="32">
        <f t="shared" si="0"/>
        <v>6</v>
      </c>
    </row>
    <row r="17" spans="1:37" ht="15.75">
      <c r="A17" s="24">
        <v>7</v>
      </c>
      <c r="B17" s="33" t="str">
        <f>'[2]РиО'!$Q$21</f>
        <v>Геращенко А.С.</v>
      </c>
      <c r="C17" s="7" t="s">
        <v>14</v>
      </c>
      <c r="D17" s="8" t="s">
        <v>10</v>
      </c>
      <c r="E17" s="8" t="s">
        <v>10</v>
      </c>
      <c r="F17" s="9">
        <v>8</v>
      </c>
      <c r="G17" s="9">
        <v>8</v>
      </c>
      <c r="H17" s="8" t="s">
        <v>10</v>
      </c>
      <c r="I17" s="8" t="s">
        <v>10</v>
      </c>
      <c r="J17" s="8" t="s">
        <v>10</v>
      </c>
      <c r="K17" s="9">
        <v>8</v>
      </c>
      <c r="L17" s="9">
        <v>8</v>
      </c>
      <c r="M17" s="9">
        <v>8</v>
      </c>
      <c r="N17" s="9">
        <v>8</v>
      </c>
      <c r="O17" s="8" t="s">
        <v>10</v>
      </c>
      <c r="P17" s="8" t="s">
        <v>10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8" t="s">
        <v>10</v>
      </c>
      <c r="W17" s="8" t="s">
        <v>10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8" t="s">
        <v>10</v>
      </c>
      <c r="AD17" s="8" t="s">
        <v>10</v>
      </c>
      <c r="AE17" s="9">
        <v>8</v>
      </c>
      <c r="AF17" s="9">
        <v>8</v>
      </c>
      <c r="AG17" s="9">
        <v>8</v>
      </c>
      <c r="AH17" s="9">
        <v>8</v>
      </c>
      <c r="AI17" s="9">
        <v>6</v>
      </c>
      <c r="AJ17" s="9"/>
      <c r="AK17" s="32">
        <f t="shared" si="0"/>
        <v>6</v>
      </c>
    </row>
    <row r="18" spans="1:37" ht="15.75">
      <c r="A18" s="24">
        <v>8</v>
      </c>
      <c r="B18" s="33">
        <f>'[2]РиО'!$Q$22</f>
        <v>0</v>
      </c>
      <c r="C18" s="7"/>
      <c r="D18" s="8"/>
      <c r="E18" s="8"/>
      <c r="F18" s="9"/>
      <c r="G18" s="9"/>
      <c r="H18" s="8"/>
      <c r="I18" s="8"/>
      <c r="J18" s="8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32">
        <f t="shared" si="0"/>
        <v>0</v>
      </c>
    </row>
    <row r="19" spans="1:37" ht="15.75">
      <c r="A19" s="24">
        <v>9</v>
      </c>
      <c r="B19" s="33">
        <f>'[2]РиО'!$Q$23</f>
        <v>0</v>
      </c>
      <c r="C19" s="7"/>
      <c r="D19" s="8"/>
      <c r="E19" s="8"/>
      <c r="F19" s="9"/>
      <c r="G19" s="9"/>
      <c r="H19" s="8"/>
      <c r="I19" s="8"/>
      <c r="J19" s="8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32">
        <f t="shared" si="0"/>
        <v>0</v>
      </c>
    </row>
    <row r="20" spans="1:37" ht="15.75">
      <c r="A20" s="24">
        <v>10</v>
      </c>
      <c r="B20" s="33">
        <f>'[2]РиО'!$Q$24</f>
        <v>0</v>
      </c>
      <c r="C20" s="7"/>
      <c r="D20" s="8"/>
      <c r="E20" s="8"/>
      <c r="F20" s="9"/>
      <c r="G20" s="9"/>
      <c r="H20" s="8"/>
      <c r="I20" s="8"/>
      <c r="J20" s="8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32">
        <f t="shared" si="0"/>
        <v>0</v>
      </c>
    </row>
    <row r="21" spans="1:37" ht="15.75">
      <c r="A21" s="24">
        <v>11</v>
      </c>
      <c r="B21" s="33">
        <f>'[2]РиО'!$Q$25</f>
        <v>0</v>
      </c>
      <c r="C21" s="7"/>
      <c r="D21" s="8"/>
      <c r="E21" s="8"/>
      <c r="F21" s="9"/>
      <c r="G21" s="9"/>
      <c r="H21" s="8"/>
      <c r="I21" s="8"/>
      <c r="J21" s="8"/>
      <c r="K21" s="9"/>
      <c r="L21" s="9"/>
      <c r="M21" s="9"/>
      <c r="N21" s="9"/>
      <c r="O21" s="8"/>
      <c r="P21" s="8"/>
      <c r="Q21" s="9"/>
      <c r="R21" s="9"/>
      <c r="S21" s="9"/>
      <c r="T21" s="9"/>
      <c r="U21" s="9"/>
      <c r="V21" s="8"/>
      <c r="W21" s="8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32">
        <f t="shared" si="0"/>
        <v>0</v>
      </c>
    </row>
    <row r="22" spans="1:37" ht="15.75">
      <c r="A22" s="24">
        <v>12</v>
      </c>
      <c r="B22" s="33" t="str">
        <f>'[2]РиО'!$Q$26</f>
        <v>Милов Н.И.</v>
      </c>
      <c r="C22" s="7"/>
      <c r="D22" s="8"/>
      <c r="E22" s="8"/>
      <c r="F22" s="9"/>
      <c r="G22" s="9"/>
      <c r="H22" s="8"/>
      <c r="I22" s="8"/>
      <c r="J22" s="8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32">
        <f t="shared" si="0"/>
        <v>0</v>
      </c>
    </row>
    <row r="23" spans="1:37" ht="18.75">
      <c r="A23" s="11"/>
      <c r="B23" s="16" t="s">
        <v>15</v>
      </c>
      <c r="C23" s="16"/>
      <c r="D23" s="12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2"/>
      <c r="R23" s="12"/>
      <c r="S23" s="13"/>
      <c r="T23" s="13"/>
      <c r="U23" s="13"/>
      <c r="V23" s="13"/>
      <c r="W23" s="13"/>
      <c r="X23" s="12"/>
      <c r="Y23" s="12"/>
      <c r="Z23" s="13"/>
      <c r="AA23" s="13"/>
      <c r="AB23" s="13"/>
      <c r="AC23" s="13"/>
      <c r="AD23" s="13"/>
      <c r="AE23" s="13"/>
      <c r="AF23" s="12"/>
      <c r="AG23" s="12"/>
      <c r="AH23" s="12"/>
      <c r="AI23" s="9"/>
      <c r="AJ23" s="9"/>
      <c r="AK23" s="32"/>
    </row>
    <row r="24" spans="1:37" ht="18.75">
      <c r="A24" s="10">
        <v>1</v>
      </c>
      <c r="B24" s="37" t="str">
        <f>'[2]Труд_Согл'!$E$5</f>
        <v>Костырко В.В.          </v>
      </c>
      <c r="C24" s="17"/>
      <c r="D24" s="8" t="s">
        <v>10</v>
      </c>
      <c r="E24" s="8" t="s">
        <v>10</v>
      </c>
      <c r="F24" s="9">
        <v>8</v>
      </c>
      <c r="G24" s="9">
        <v>8</v>
      </c>
      <c r="H24" s="8" t="s">
        <v>10</v>
      </c>
      <c r="I24" s="8" t="s">
        <v>10</v>
      </c>
      <c r="J24" s="8" t="s">
        <v>10</v>
      </c>
      <c r="K24" s="9">
        <v>8</v>
      </c>
      <c r="L24" s="9">
        <v>8</v>
      </c>
      <c r="M24" s="9">
        <v>8</v>
      </c>
      <c r="N24" s="9">
        <v>8</v>
      </c>
      <c r="O24" s="8" t="s">
        <v>10</v>
      </c>
      <c r="P24" s="8" t="s">
        <v>10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8" t="s">
        <v>10</v>
      </c>
      <c r="W24" s="8" t="s">
        <v>10</v>
      </c>
      <c r="X24" s="9">
        <v>8</v>
      </c>
      <c r="Y24" s="9">
        <v>8</v>
      </c>
      <c r="Z24" s="9">
        <v>8</v>
      </c>
      <c r="AA24" s="9">
        <v>8</v>
      </c>
      <c r="AB24" s="9">
        <v>8</v>
      </c>
      <c r="AC24" s="8" t="s">
        <v>10</v>
      </c>
      <c r="AD24" s="8" t="s">
        <v>10</v>
      </c>
      <c r="AE24" s="9">
        <v>8</v>
      </c>
      <c r="AF24" s="9">
        <v>8</v>
      </c>
      <c r="AG24" s="9">
        <v>8</v>
      </c>
      <c r="AH24" s="9">
        <v>8</v>
      </c>
      <c r="AI24" s="9">
        <v>6</v>
      </c>
      <c r="AJ24" s="9"/>
      <c r="AK24" s="32">
        <f t="shared" si="0"/>
        <v>6</v>
      </c>
    </row>
    <row r="25" spans="1:37" ht="18.75">
      <c r="A25" s="10">
        <v>2</v>
      </c>
      <c r="B25" s="37" t="str">
        <f>'[2]Труд_Согл'!$E$6</f>
        <v>Хайченко В.А.</v>
      </c>
      <c r="C25" s="19"/>
      <c r="D25" s="8" t="s">
        <v>10</v>
      </c>
      <c r="E25" s="8" t="s">
        <v>10</v>
      </c>
      <c r="F25" s="9">
        <v>8</v>
      </c>
      <c r="G25" s="9">
        <v>8</v>
      </c>
      <c r="H25" s="8" t="s">
        <v>10</v>
      </c>
      <c r="I25" s="8" t="s">
        <v>10</v>
      </c>
      <c r="J25" s="8" t="s">
        <v>10</v>
      </c>
      <c r="K25" s="9">
        <v>8</v>
      </c>
      <c r="L25" s="9">
        <v>8</v>
      </c>
      <c r="M25" s="9">
        <v>8</v>
      </c>
      <c r="N25" s="9">
        <v>8</v>
      </c>
      <c r="O25" s="8" t="s">
        <v>10</v>
      </c>
      <c r="P25" s="8" t="s">
        <v>10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8" t="s">
        <v>10</v>
      </c>
      <c r="W25" s="8" t="s">
        <v>10</v>
      </c>
      <c r="X25" s="9">
        <v>8</v>
      </c>
      <c r="Y25" s="9">
        <v>8</v>
      </c>
      <c r="Z25" s="9">
        <v>8</v>
      </c>
      <c r="AA25" s="9">
        <v>8</v>
      </c>
      <c r="AB25" s="9">
        <v>8</v>
      </c>
      <c r="AC25" s="8" t="s">
        <v>10</v>
      </c>
      <c r="AD25" s="8" t="s">
        <v>10</v>
      </c>
      <c r="AE25" s="9">
        <v>8</v>
      </c>
      <c r="AF25" s="9">
        <v>8</v>
      </c>
      <c r="AG25" s="9">
        <v>8</v>
      </c>
      <c r="AH25" s="9">
        <v>8</v>
      </c>
      <c r="AI25" s="9">
        <v>6</v>
      </c>
      <c r="AJ25" s="9"/>
      <c r="AK25" s="32">
        <f t="shared" si="0"/>
        <v>6</v>
      </c>
    </row>
    <row r="26" spans="1:37" ht="18.75">
      <c r="A26" s="10">
        <v>3</v>
      </c>
      <c r="B26" s="37" t="str">
        <f>'[2]Труд_Согл'!$E$7</f>
        <v>Вельмякина В.И.</v>
      </c>
      <c r="C26" s="19"/>
      <c r="D26" s="8" t="s">
        <v>10</v>
      </c>
      <c r="E26" s="8" t="s">
        <v>10</v>
      </c>
      <c r="F26" s="9">
        <v>8</v>
      </c>
      <c r="G26" s="9">
        <v>8</v>
      </c>
      <c r="H26" s="8" t="s">
        <v>10</v>
      </c>
      <c r="I26" s="8" t="s">
        <v>10</v>
      </c>
      <c r="J26" s="8" t="s">
        <v>10</v>
      </c>
      <c r="K26" s="9">
        <v>8</v>
      </c>
      <c r="L26" s="9">
        <v>8</v>
      </c>
      <c r="M26" s="9">
        <v>8</v>
      </c>
      <c r="N26" s="9">
        <v>8</v>
      </c>
      <c r="O26" s="8" t="s">
        <v>10</v>
      </c>
      <c r="P26" s="8" t="s">
        <v>10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8" t="s">
        <v>10</v>
      </c>
      <c r="W26" s="8" t="s">
        <v>10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8" t="s">
        <v>10</v>
      </c>
      <c r="AD26" s="8" t="s">
        <v>10</v>
      </c>
      <c r="AE26" s="9">
        <v>8</v>
      </c>
      <c r="AF26" s="9">
        <v>8</v>
      </c>
      <c r="AG26" s="9">
        <v>8</v>
      </c>
      <c r="AH26" s="9">
        <v>8</v>
      </c>
      <c r="AI26" s="9">
        <v>6</v>
      </c>
      <c r="AJ26" s="9"/>
      <c r="AK26" s="32">
        <f t="shared" si="0"/>
        <v>6</v>
      </c>
    </row>
    <row r="27" spans="1:37" ht="15.75">
      <c r="A27" s="10">
        <v>4</v>
      </c>
      <c r="B27" s="37" t="str">
        <f>'[2]Труд_Согл'!$E$8</f>
        <v>Кулешов В.М.</v>
      </c>
      <c r="C27" s="24"/>
      <c r="D27" s="8"/>
      <c r="E27" s="8"/>
      <c r="F27" s="9"/>
      <c r="G27" s="9"/>
      <c r="H27" s="8"/>
      <c r="I27" s="8"/>
      <c r="J27" s="8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32">
        <f t="shared" si="0"/>
        <v>0</v>
      </c>
    </row>
    <row r="28" spans="1:37" ht="15.75">
      <c r="A28" s="10">
        <v>5</v>
      </c>
      <c r="B28" s="34">
        <f>'[1]Труд_Согл'!$E$9</f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.75">
      <c r="A29" s="10">
        <v>6</v>
      </c>
      <c r="B29" s="34">
        <f>'[1]Труд_Согл'!$E$10</f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.75">
      <c r="A30" s="10">
        <v>7</v>
      </c>
      <c r="B30" s="34">
        <f>'[1]Труд_Согл'!$E$11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.75">
      <c r="A31" s="10">
        <v>8</v>
      </c>
      <c r="B31" s="34">
        <f>'[1]Труд_Согл'!$E$12</f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.75">
      <c r="A32" s="10">
        <v>9</v>
      </c>
      <c r="B32" s="34">
        <f>'[1]Труд_Согл'!$E$13</f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5.75">
      <c r="A33" s="10">
        <v>10</v>
      </c>
      <c r="B33" s="34">
        <f>'[1]Труд_Согл'!$E$14</f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5" spans="2:36" ht="18.75">
      <c r="B35" s="1"/>
      <c r="I35" s="35"/>
      <c r="J35" s="35"/>
      <c r="K35" s="35"/>
      <c r="L35" s="35"/>
      <c r="M35" s="36" t="s">
        <v>17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 t="s">
        <v>16</v>
      </c>
      <c r="AH35" s="36"/>
      <c r="AI35" s="36"/>
      <c r="AJ35" s="36"/>
    </row>
  </sheetData>
  <mergeCells count="5">
    <mergeCell ref="K1:V3"/>
    <mergeCell ref="F4:AA5"/>
    <mergeCell ref="A9:A10"/>
    <mergeCell ref="B9:B10"/>
    <mergeCell ref="C9:C10"/>
  </mergeCells>
  <printOptions horizontalCentered="1" verticalCentered="1"/>
  <pageMargins left="0.3937007874015748" right="0.3937007874015748" top="0.5" bottom="0.3937007874015748" header="0.28" footer="0.1181102362204724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СКИБР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Владимр Хайченко</dc:creator>
  <cp:keywords/>
  <dc:description/>
  <cp:lastModifiedBy>Владимир Хайченко</cp:lastModifiedBy>
  <cp:lastPrinted>2002-07-01T05:58:11Z</cp:lastPrinted>
  <dcterms:created xsi:type="dcterms:W3CDTF">2001-06-24T12:33:22Z</dcterms:created>
  <dcterms:modified xsi:type="dcterms:W3CDTF">2003-04-21T05:37:39Z</dcterms:modified>
  <cp:category/>
  <cp:version/>
  <cp:contentType/>
  <cp:contentStatus/>
</cp:coreProperties>
</file>